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mc:AlternateContent xmlns:mc="http://schemas.openxmlformats.org/markup-compatibility/2006">
    <mc:Choice Requires="x15">
      <x15ac:absPath xmlns:x15ac="http://schemas.microsoft.com/office/spreadsheetml/2010/11/ac" url="W:\Working\Operations Dept\Operations I Exhibitor Manuals\2025 I Decorex Cape Town\2. Service Order Forms\"/>
    </mc:Choice>
  </mc:AlternateContent>
  <xr:revisionPtr revIDLastSave="0" documentId="8_{072B50C2-BCAE-419E-A58E-FC737C9C9B40}" xr6:coauthVersionLast="47" xr6:coauthVersionMax="47" xr10:uidLastSave="{00000000-0000-0000-0000-000000000000}"/>
  <bookViews>
    <workbookView xWindow="-108" yWindow="-108" windowWidth="23256" windowHeight="12576" tabRatio="869" xr2:uid="{00000000-000D-0000-FFFF-FFFF00000000}"/>
  </bookViews>
  <sheets>
    <sheet name="Order Form" sheetId="9" r:id="rId1"/>
    <sheet name="Floor Space Exhibitors" sheetId="5" r:id="rId2"/>
    <sheet name="Stand Package Exhibitors" sheetId="6" r:id="rId3"/>
    <sheet name="Electrical Fitting Plan" sheetId="8" r:id="rId4"/>
    <sheet name="Gas Application" sheetId="7" r:id="rId5"/>
    <sheet name="Shows" sheetId="4" state="hidden" r:id="rId6"/>
    <sheet name="Categories" sheetId="2" state="hidden" r:id="rId7"/>
    <sheet name="Quantity Required" sheetId="3" state="hidden" r:id="rId8"/>
  </sheets>
  <definedNames>
    <definedName name="ColumnTitle1">#REF!</definedName>
    <definedName name="ColumnTitle2">RoomLookup[[#Headers],[Categories]]</definedName>
    <definedName name="_xlnm.Print_Area" localSheetId="3">'Electrical Fitting Plan'!$A$1:$L$59</definedName>
    <definedName name="_xlnm.Print_Area" localSheetId="1">'Floor Space Exhibitors'!$A$1:$L$115</definedName>
    <definedName name="_xlnm.Print_Area" localSheetId="4">'Gas Application'!$A$1:$N$37</definedName>
    <definedName name="_xlnm.Print_Area" localSheetId="0">'Order Form'!$A$1:$J$234</definedName>
    <definedName name="_xlnm.Print_Area" localSheetId="2">'Stand Package Exhibitors'!$A$1:$O$94</definedName>
    <definedName name="_xlnm.Print_Titles" localSheetId="6">Categories!$2:$2</definedName>
    <definedName name="RoomList">RoomLookup[]</definedName>
    <definedName name="RowTitleRegion1..E2">#REF!</definedName>
    <definedName name="RowTitleRegion2..I2">#REF!</definedName>
    <definedName name="RowTitleRegion3..D8">#REF!</definedName>
    <definedName name="RowTitleRegion4..I8">#REF!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6" i="9" l="1"/>
  <c r="H185" i="9"/>
  <c r="H154" i="9"/>
  <c r="H153" i="9"/>
  <c r="H129" i="9"/>
  <c r="H114" i="9"/>
  <c r="H105" i="9"/>
  <c r="H69" i="9"/>
  <c r="H68" i="9"/>
  <c r="H67" i="9"/>
  <c r="H64" i="9"/>
  <c r="H229" i="9" l="1"/>
  <c r="H228" i="9"/>
  <c r="H227" i="9"/>
  <c r="H226" i="9"/>
  <c r="H224" i="9"/>
  <c r="H223" i="9"/>
  <c r="H221" i="9"/>
  <c r="H219" i="9"/>
  <c r="H217" i="9"/>
  <c r="H215" i="9"/>
  <c r="H214" i="9"/>
  <c r="H213" i="9"/>
  <c r="H212" i="9"/>
  <c r="H211" i="9"/>
  <c r="H210" i="9"/>
  <c r="H209" i="9"/>
  <c r="H208" i="9"/>
  <c r="H204" i="9"/>
  <c r="H203" i="9"/>
  <c r="H202" i="9"/>
  <c r="H201" i="9"/>
  <c r="H200" i="9"/>
  <c r="H199" i="9"/>
  <c r="H198" i="9"/>
  <c r="H197" i="9"/>
  <c r="H196" i="9"/>
  <c r="H195" i="9"/>
  <c r="H194" i="9"/>
  <c r="H193" i="9"/>
  <c r="H192" i="9"/>
  <c r="H191" i="9"/>
  <c r="H190" i="9"/>
  <c r="H189" i="9"/>
  <c r="H188" i="9"/>
  <c r="H187" i="9"/>
  <c r="H186"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2" i="9"/>
  <c r="H151" i="9"/>
  <c r="H150" i="9"/>
  <c r="H149" i="9"/>
  <c r="H148" i="9"/>
  <c r="H147" i="9"/>
  <c r="H146" i="9"/>
  <c r="H145" i="9"/>
  <c r="H144" i="9"/>
  <c r="H143" i="9"/>
  <c r="H142" i="9"/>
  <c r="H141" i="9"/>
  <c r="H140" i="9"/>
  <c r="H139" i="9"/>
  <c r="H138" i="9"/>
  <c r="H137" i="9"/>
  <c r="H136" i="9"/>
  <c r="H135" i="9"/>
  <c r="H134" i="9"/>
  <c r="H133" i="9"/>
  <c r="H132" i="9"/>
  <c r="H131" i="9"/>
  <c r="H130" i="9"/>
  <c r="H128" i="9"/>
  <c r="H127" i="9"/>
  <c r="H125" i="9"/>
  <c r="H124" i="9"/>
  <c r="H123" i="9"/>
  <c r="H122" i="9"/>
  <c r="H121" i="9"/>
  <c r="H120" i="9"/>
  <c r="H119" i="9"/>
  <c r="H118" i="9"/>
  <c r="H117" i="9"/>
  <c r="H116" i="9"/>
  <c r="H115" i="9"/>
  <c r="H113" i="9"/>
  <c r="H112" i="9"/>
  <c r="H111" i="9"/>
  <c r="H110" i="9"/>
  <c r="H109" i="9"/>
  <c r="H108" i="9"/>
  <c r="H107" i="9"/>
  <c r="H106"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6" i="9"/>
  <c r="H65" i="9"/>
  <c r="H63" i="9"/>
  <c r="H62" i="9"/>
  <c r="H61" i="9"/>
  <c r="H60" i="9"/>
  <c r="H59" i="9"/>
  <c r="H58" i="9"/>
  <c r="H57" i="9"/>
  <c r="H55" i="9"/>
  <c r="H54" i="9"/>
  <c r="H53" i="9"/>
  <c r="H51" i="9"/>
  <c r="H50" i="9"/>
  <c r="H49" i="9"/>
  <c r="H48" i="9"/>
  <c r="H47" i="9"/>
  <c r="H46" i="9"/>
  <c r="H45" i="9"/>
  <c r="H44" i="9"/>
  <c r="H43" i="9"/>
  <c r="H42" i="9"/>
  <c r="H41" i="9"/>
  <c r="H40" i="9"/>
  <c r="H39" i="9"/>
  <c r="H38" i="9"/>
  <c r="H37" i="9"/>
  <c r="H35" i="9"/>
  <c r="H33" i="9"/>
  <c r="H31" i="9"/>
  <c r="H30" i="9"/>
  <c r="H29" i="9"/>
  <c r="H28" i="9"/>
  <c r="H27" i="9"/>
  <c r="H26" i="9"/>
  <c r="H206" i="9"/>
  <c r="H24" i="9"/>
  <c r="H230" i="9" l="1"/>
  <c r="I7" i="9" l="1"/>
  <c r="I8" i="9" l="1"/>
  <c r="I9" i="9" s="1"/>
</calcChain>
</file>

<file path=xl/sharedStrings.xml><?xml version="1.0" encoding="utf-8"?>
<sst xmlns="http://schemas.openxmlformats.org/spreadsheetml/2006/main" count="1060" uniqueCount="497">
  <si>
    <t>Item #</t>
  </si>
  <si>
    <t>Modify or add entries to this list. Simply type over an existing entry or add a new entry directly below the last row of the table.</t>
  </si>
  <si>
    <t>Person icon is in this cell</t>
  </si>
  <si>
    <t>Quantity Required</t>
  </si>
  <si>
    <t>Categories</t>
  </si>
  <si>
    <t>TAX</t>
  </si>
  <si>
    <t xml:space="preserve"> </t>
  </si>
  <si>
    <t>Additional Services</t>
  </si>
  <si>
    <t>Labour</t>
  </si>
  <si>
    <t>Shell Scheme Extras</t>
  </si>
  <si>
    <t>Store Rooms</t>
  </si>
  <si>
    <t>Plant Hire</t>
  </si>
  <si>
    <t>Carpet Hire</t>
  </si>
  <si>
    <t>Electrical Hire</t>
  </si>
  <si>
    <t>Flooring Hire</t>
  </si>
  <si>
    <t>Forklift Hire</t>
  </si>
  <si>
    <t>Furniture Hire</t>
  </si>
  <si>
    <t>Safety Items</t>
  </si>
  <si>
    <t>Safety Screen Hire</t>
  </si>
  <si>
    <t>Comic Con Africa</t>
  </si>
  <si>
    <t>Audio-visual</t>
  </si>
  <si>
    <t>Security Guard Hire</t>
  </si>
  <si>
    <t>Access Badges</t>
  </si>
  <si>
    <t>Shows</t>
  </si>
  <si>
    <t>Decorex Cape Town</t>
  </si>
  <si>
    <t>Decorex Joburg</t>
  </si>
  <si>
    <t>WTM Africa</t>
  </si>
  <si>
    <t xml:space="preserve">  PACKAGE</t>
  </si>
  <si>
    <t xml:space="preserve"> PACKAGE INFO</t>
  </si>
  <si>
    <t xml:space="preserve">  CELL NUMBER</t>
  </si>
  <si>
    <t xml:space="preserve">  Enter his/her name here</t>
  </si>
  <si>
    <t xml:space="preserve">  COMPANY</t>
  </si>
  <si>
    <t xml:space="preserve">  POSITION</t>
  </si>
  <si>
    <t xml:space="preserve">  EMAIL ADDDRESS</t>
  </si>
  <si>
    <t xml:space="preserve">  Enter his/her position here</t>
  </si>
  <si>
    <t xml:space="preserve">  Enter his/her email address here</t>
  </si>
  <si>
    <t xml:space="preserve">  Enter his/her cell number here</t>
  </si>
  <si>
    <t>I am in possession of my company's Health and Safety Policy.</t>
  </si>
  <si>
    <t>I have checked that our main stand contractor has a suitable and sufficient Health &amp; Safety Policy for the event:</t>
  </si>
  <si>
    <t>I have checked that our main stand contractor has provided sufficient training for his/her employees to carry out their tasks safely and competently for the event.</t>
  </si>
  <si>
    <t xml:space="preserve"> EXHIBITOR / APPOINTED CONTRACTOR INDEMNITY FORM</t>
  </si>
  <si>
    <t>1.</t>
  </si>
  <si>
    <t>2.</t>
  </si>
  <si>
    <t>3.</t>
  </si>
  <si>
    <t>4.</t>
  </si>
  <si>
    <t>5.</t>
  </si>
  <si>
    <t>6.</t>
  </si>
  <si>
    <t>Further, the contractor hereby indemnifies and holds blameless Reed Exhibitions (Pty) Ltd. in respect of any claim(s) that may be made as a result of loss / damage suffered by the contractor, its employees, mandatories and third parties as a consequence of this Agreement, no matter the cause of such loss or damage and howsoever arising, nothing at all excepted, including where such cause is through and / or by way of the negligence of Reed Exhibitions (Pty) Ltd., its employees, mandatories employed by Reed Exhibitions (Pty) Ltd. or third parties.</t>
  </si>
  <si>
    <t>DEFINITION OF A TEMPORARY STRUCTURE</t>
  </si>
  <si>
    <t>Meaning any structure that is so declared by owner and that is being used or intended to be used for a specified purpose and for a specified limited period of time.</t>
  </si>
  <si>
    <t>Is defined as any constructed item that is so declared by the owner or structural builder or designer and that is being used or is to be used for a specific purpose for a specific period of time.  This includes staging, exhibition structures, stands and scaffolding.</t>
  </si>
  <si>
    <t>Any stand that is not a Standard Shell Scheme design, the following would apply for the Designer / Floor Space Only stands:</t>
  </si>
  <si>
    <t>3. Wooden structures / steel structures etc (irrespective of height)</t>
  </si>
  <si>
    <t>4. Stands with neon signs (which would require separate isolation switch)</t>
  </si>
  <si>
    <t>5. Stands with roof coverings (as this may impact the effectiveness of sprinkler system if required in fire situations)</t>
  </si>
  <si>
    <t>1. To check height of structures in relation to sprinkler system.</t>
  </si>
  <si>
    <t>2. To evaluate fire loading exhibitors are bringing into venues.</t>
  </si>
  <si>
    <t>3. Check double storey stands where public/ exhibitors may be on upper level, this would be to evaluate emergency escapes and maximum populations on upper level.</t>
  </si>
  <si>
    <t>4. Evaluating that nothing on stand protrudes into aisle space which forms part of emergency escape.</t>
  </si>
  <si>
    <t>I accept full responsibility for the satisfactorily erection of the temporary structure and understand that if provisional authorisation is granted; such provisional authorisation shall lapse after the expiry of a period of thirty (30) days as from the date on which it is granted unless the erection of the temporary structure, in question is completed with within the said period.</t>
  </si>
  <si>
    <t xml:space="preserve">  Shell Scheme</t>
  </si>
  <si>
    <t xml:space="preserve">We agree to abide by the Company's standard terms and conditions of contract with specific reference to:                                                                                          </t>
  </si>
  <si>
    <t>1.  Use of official contractors.</t>
  </si>
  <si>
    <t xml:space="preserve">  DETAILS</t>
  </si>
  <si>
    <t>flame retardent certificate to be handed to safety officer</t>
  </si>
  <si>
    <t xml:space="preserve"> SIZE OF STRUCTURE</t>
  </si>
  <si>
    <t xml:space="preserve"> MAIN CONTACT</t>
  </si>
  <si>
    <t xml:space="preserve"> CELL NUMBER</t>
  </si>
  <si>
    <t xml:space="preserve"> SUPERVISOR</t>
  </si>
  <si>
    <t xml:space="preserve">  Enter his/her company name here</t>
  </si>
  <si>
    <t xml:space="preserve"> AUTHORISED TO ORDER SERVICES?</t>
  </si>
  <si>
    <t>5. EMS has the right to additional requirements based on the dynamics of the event and or structures.</t>
  </si>
  <si>
    <t>6. This is also for design of stand and not for items displayed on stands which may require separate application, e.g (LPG Gas, vehicles displayed, etc)</t>
  </si>
  <si>
    <t>7. Floor plans and Designer Stands to be submitted a minimum of 21 days prior to the event, to allow for changes to be done prior to the event commencing.</t>
  </si>
  <si>
    <t>2.  Fire prevention regulations.</t>
  </si>
  <si>
    <t>7.</t>
  </si>
  <si>
    <t xml:space="preserve"> STAND PACKAGE REQUIREMENTS</t>
  </si>
  <si>
    <t xml:space="preserve">  PLEASE ATTACH A DETAILED STAND DRAWING WITH TOP &amp; SIDE ELEVATIONS SHOWING ALL DIMENSIONS</t>
  </si>
  <si>
    <r>
      <t xml:space="preserve"> PSE TICK </t>
    </r>
    <r>
      <rPr>
        <b/>
        <sz val="14"/>
        <color theme="0"/>
        <rFont val="Wingdings"/>
        <charset val="2"/>
      </rPr>
      <t>ü</t>
    </r>
  </si>
  <si>
    <r>
      <t>m</t>
    </r>
    <r>
      <rPr>
        <vertAlign val="superscript"/>
        <sz val="13"/>
        <color theme="1" tint="0.249977111117893"/>
        <rFont val="Calibri"/>
        <family val="2"/>
        <scheme val="minor"/>
      </rPr>
      <t>2</t>
    </r>
  </si>
  <si>
    <r>
      <t xml:space="preserve">  YES TICK </t>
    </r>
    <r>
      <rPr>
        <b/>
        <sz val="14"/>
        <color theme="0"/>
        <rFont val="Wingdings"/>
        <charset val="2"/>
      </rPr>
      <t>ü</t>
    </r>
  </si>
  <si>
    <r>
      <t xml:space="preserve">  NO TICK </t>
    </r>
    <r>
      <rPr>
        <b/>
        <sz val="14"/>
        <color theme="0"/>
        <rFont val="Wingdings"/>
        <charset val="2"/>
      </rPr>
      <t>ü</t>
    </r>
  </si>
  <si>
    <r>
      <t xml:space="preserve">  YES TICK </t>
    </r>
    <r>
      <rPr>
        <b/>
        <sz val="13"/>
        <color theme="0"/>
        <rFont val="Wingdings"/>
        <charset val="2"/>
      </rPr>
      <t>ü</t>
    </r>
  </si>
  <si>
    <r>
      <t xml:space="preserve">  NO TICK </t>
    </r>
    <r>
      <rPr>
        <b/>
        <sz val="13"/>
        <color theme="0"/>
        <rFont val="Wingdings"/>
        <charset val="2"/>
      </rPr>
      <t>ü</t>
    </r>
  </si>
  <si>
    <r>
      <rPr>
        <b/>
        <sz val="13"/>
        <color theme="1"/>
        <rFont val="Calibri"/>
        <family val="2"/>
        <scheme val="minor"/>
      </rPr>
      <t>PLEASE NOTE:</t>
    </r>
    <r>
      <rPr>
        <sz val="13"/>
        <color theme="1"/>
        <rFont val="Calibri"/>
        <family val="2"/>
        <scheme val="minor"/>
      </rPr>
      <t xml:space="preserve">  stand construction will not be allowed to commence until this form has been received.</t>
    </r>
  </si>
  <si>
    <t xml:space="preserve"> EMAIL ADDDRESS</t>
  </si>
  <si>
    <t xml:space="preserve"> CONTACT PERSON</t>
  </si>
  <si>
    <t xml:space="preserve"> COMPANY</t>
  </si>
  <si>
    <t xml:space="preserve"> DRAPING</t>
  </si>
  <si>
    <t xml:space="preserve"> FIRE EXTINGUISHER</t>
  </si>
  <si>
    <t xml:space="preserve"> FLOORING</t>
  </si>
  <si>
    <t xml:space="preserve"> GAS USAGE</t>
  </si>
  <si>
    <t xml:space="preserve"> OPEN FLAME USAGE</t>
  </si>
  <si>
    <t xml:space="preserve"> DESCRIPTION OF WORK</t>
  </si>
  <si>
    <t>I also hereby declare that I am aware of the fact that I shall be committing an offence if I use the temporary structure referred to, or allow ot permit it to be used before a Consent-to-Use Certificate has been received.</t>
  </si>
  <si>
    <t>I have checked that our main stand contractor has a suitable and sufficient Health &amp; Safety Policy for the event.</t>
  </si>
  <si>
    <t>MATERIALS USED IN STRUCTURE</t>
  </si>
  <si>
    <t>PURPOSE OF STRUCTURE</t>
  </si>
  <si>
    <t>CUSTOM BUILD INFO</t>
  </si>
  <si>
    <t xml:space="preserve"> STAND BUILDER INFO:</t>
  </si>
  <si>
    <t xml:space="preserve"> STAND MANAGED ON-SITE BY:</t>
  </si>
  <si>
    <t xml:space="preserve">  FASCIA NAME 2</t>
  </si>
  <si>
    <t>Other</t>
  </si>
  <si>
    <t>Supplier</t>
  </si>
  <si>
    <t>Item/Description</t>
  </si>
  <si>
    <t>Plumbing</t>
  </si>
  <si>
    <t xml:space="preserve"> COMPANY NAME  </t>
  </si>
  <si>
    <t xml:space="preserve">  VAT NUMBER  </t>
  </si>
  <si>
    <t xml:space="preserve">  CONTACT NAME  </t>
  </si>
  <si>
    <t xml:space="preserve">  CELL NUMBER  </t>
  </si>
  <si>
    <t xml:space="preserve">  EMAIL ADDRESS  </t>
  </si>
  <si>
    <t xml:space="preserve">  DATE  </t>
  </si>
  <si>
    <t xml:space="preserve">BANKING DETAILS  </t>
  </si>
  <si>
    <t>Qty</t>
  </si>
  <si>
    <t>Parking</t>
  </si>
  <si>
    <t xml:space="preserve">  BILLING ADDRESS  </t>
  </si>
  <si>
    <r>
      <t>m</t>
    </r>
    <r>
      <rPr>
        <b/>
        <vertAlign val="superscript"/>
        <sz val="14"/>
        <color theme="0"/>
        <rFont val="Calibri"/>
        <family val="2"/>
        <scheme val="minor"/>
      </rPr>
      <t>2</t>
    </r>
  </si>
  <si>
    <t>Exhibitor Notes</t>
  </si>
  <si>
    <t>Graphics - Fabric</t>
  </si>
  <si>
    <t>Graphics - Vinyl</t>
  </si>
  <si>
    <t xml:space="preserve">Rigging </t>
  </si>
  <si>
    <t>Lead Scanner</t>
  </si>
  <si>
    <t>ORDER TOTAL</t>
  </si>
  <si>
    <t xml:space="preserve"> STAND NO </t>
  </si>
  <si>
    <t xml:space="preserve"> STAND SIZE </t>
  </si>
  <si>
    <t xml:space="preserve"> EXHIBITION </t>
  </si>
  <si>
    <t xml:space="preserve">EXHIBITOR INFO </t>
  </si>
  <si>
    <t xml:space="preserve"> SUB TOTAL, EXCL </t>
  </si>
  <si>
    <t xml:space="preserve"> 15% VAT </t>
  </si>
  <si>
    <t xml:space="preserve">  GRAND TOTAL, INCL </t>
  </si>
  <si>
    <t xml:space="preserve">HALL NO </t>
  </si>
  <si>
    <t xml:space="preserve"> COMPANY NAME </t>
  </si>
  <si>
    <t xml:space="preserve">  BILLING ADDRESS </t>
  </si>
  <si>
    <t xml:space="preserve">  VAT NUMBER </t>
  </si>
  <si>
    <t xml:space="preserve">  CONTACT NAME </t>
  </si>
  <si>
    <t xml:space="preserve">  CELL NUMBER </t>
  </si>
  <si>
    <t xml:space="preserve">  EMAIL ADDRESS </t>
  </si>
  <si>
    <t xml:space="preserve">  SIGNATURE  / DATE </t>
  </si>
  <si>
    <t xml:space="preserve"> EXHIBTOR INFO      </t>
  </si>
  <si>
    <t xml:space="preserve"> EXHIBITOR / STAND BUILDER INDEMNITY FORM - COMPULSORY COMPLETION!</t>
  </si>
  <si>
    <t>Desctiption of product</t>
  </si>
  <si>
    <t xml:space="preserve">Number of Cylinders / Open Flames </t>
  </si>
  <si>
    <t>Amount of Gas Bottles</t>
  </si>
  <si>
    <t>Quantity Demo Units</t>
  </si>
  <si>
    <t>Safety Measures</t>
  </si>
  <si>
    <t>Safety Officer Notes</t>
  </si>
  <si>
    <r>
      <t xml:space="preserve">Will you be using any </t>
    </r>
    <r>
      <rPr>
        <b/>
        <sz val="13"/>
        <color theme="1"/>
        <rFont val="Calibri"/>
        <family val="2"/>
        <scheme val="minor"/>
      </rPr>
      <t>GAS / OPEN FLAMES / CLOSED COMBUSTION UNITS</t>
    </r>
    <r>
      <rPr>
        <sz val="13"/>
        <color theme="1"/>
        <rFont val="Calibri"/>
        <family val="2"/>
        <scheme val="minor"/>
      </rPr>
      <t xml:space="preserve"> as part of your exhibit?</t>
    </r>
  </si>
  <si>
    <t>Hire Price</t>
  </si>
  <si>
    <t>Total Hire Price</t>
  </si>
  <si>
    <t>MAIN CONTACT</t>
  </si>
  <si>
    <t>DETAILS OF PERSON MANAGING STAND SET-UP/SAFETY</t>
  </si>
  <si>
    <t xml:space="preserve"> Enter your company name here</t>
  </si>
  <si>
    <t xml:space="preserve"> Enter your billing address here</t>
  </si>
  <si>
    <t xml:space="preserve"> Enter your company VAT number here</t>
  </si>
  <si>
    <t xml:space="preserve"> Enter your name here</t>
  </si>
  <si>
    <t xml:space="preserve"> Enter your cell number here</t>
  </si>
  <si>
    <t xml:space="preserve"> Enter your emal address here</t>
  </si>
  <si>
    <t xml:space="preserve"> Enter hall no here</t>
  </si>
  <si>
    <t xml:space="preserve"> Enter stand no here</t>
  </si>
  <si>
    <t xml:space="preserve"> Enter stand size m2 here</t>
  </si>
  <si>
    <t xml:space="preserve">CODE </t>
  </si>
  <si>
    <t>NB SAFETY</t>
  </si>
  <si>
    <t>1. Above 2500mm high (in this case even a shell scheme design would need to be submitted)</t>
  </si>
  <si>
    <t>2. Double Storey stand</t>
  </si>
  <si>
    <t>The reason EMS requires this information to be submitted is based on the following:</t>
  </si>
  <si>
    <t xml:space="preserve"> date</t>
  </si>
  <si>
    <t>I have checked that our main stand contractor has provided sufficient training for his/her employees to carry out their tasks safely and competently.</t>
  </si>
  <si>
    <t xml:space="preserve"> PACKAGE INFO </t>
  </si>
  <si>
    <t>Floor Space</t>
  </si>
  <si>
    <t xml:space="preserve"> SERVICE ORDER FORM - EXTRA ITEMS REQUIRED FOR YOUR STAND</t>
  </si>
  <si>
    <t xml:space="preserve">  Floor Space Only </t>
  </si>
  <si>
    <t>ONSITE ORDERS &amp; PAYMENTS</t>
  </si>
  <si>
    <t>1.  Onsite service orders must be paid in South African Rand or via Credit Card.</t>
  </si>
  <si>
    <t>2.  Onsite service orders will incur a 20% surcharge and payment is COD.</t>
  </si>
  <si>
    <t>3.  All services are quoted exclusive of VAT and excludes country withholding tax {if applicable}.</t>
  </si>
  <si>
    <t xml:space="preserve">Furniture Packages </t>
  </si>
  <si>
    <t xml:space="preserve">1.  No gas cylinders / open flames / closed combustion units are permitted within the venue unless permission is given. </t>
  </si>
  <si>
    <t xml:space="preserve">2.  An exhibitor utilising equipment using flammable liquid and/or industrial gas / coal / wood / pellets / charcoal / wax etc. which produces heat, smoke or open flames as an integral part of the product demonstration, must receive written approval from the Organisers and EMS.                                                                                                                                 </t>
  </si>
  <si>
    <t xml:space="preserve"> 3.  If application is not made 3 weeks before build-up, your demonstrations will not be allowed. </t>
  </si>
  <si>
    <t>4.  Only one 9kg gas cylinder is permitted per application and any spare cylinders are restricted to a 9kg cylinder and must be stored outside of the building in a lockable facility.</t>
  </si>
  <si>
    <t>5.  A 9kg dry powder fire extinguisher must be installed in close proximity to the gas cylinder / flame.</t>
  </si>
  <si>
    <t>6.  Nothing must obstruct the gas cylinder / flame.</t>
  </si>
  <si>
    <t xml:space="preserve">
</t>
  </si>
  <si>
    <t>7.  No plugs / wires / paper may be stored where cylinder / flame is positioned.</t>
  </si>
  <si>
    <t>FRONT OF STAND</t>
  </si>
  <si>
    <t>BACK OF STAND</t>
  </si>
  <si>
    <t>SIDE OF STAND -  FOR THE CORRECT ORIENTATION OF YOUR STAND, PLEASE INDICATE THE COMPANY NAME / STAND NO OF YOUR NEIGHBOUR</t>
  </si>
  <si>
    <t>STAND NO</t>
  </si>
  <si>
    <t>STAND ON LEFT SIDE</t>
  </si>
  <si>
    <t>STAND ON RIGHT SIDE</t>
  </si>
  <si>
    <t xml:space="preserve"> ELECTRICAL FITTING PLAN - COMPULSORY COMPLETION</t>
  </si>
  <si>
    <t>Will there be  Live Performances?</t>
  </si>
  <si>
    <t>Will you be providing food and drink for guests?</t>
  </si>
  <si>
    <t>Are you planning any other activities on your stand?</t>
  </si>
  <si>
    <t>Will any activities be outside in the aisles?</t>
  </si>
  <si>
    <r>
      <t xml:space="preserve">What time do you want to </t>
    </r>
    <r>
      <rPr>
        <u/>
        <sz val="13"/>
        <color theme="1"/>
        <rFont val="Calibri"/>
        <family val="2"/>
        <scheme val="minor"/>
      </rPr>
      <t>start</t>
    </r>
    <r>
      <rPr>
        <sz val="13"/>
        <color theme="1"/>
        <rFont val="Calibri"/>
        <family val="2"/>
        <scheme val="minor"/>
      </rPr>
      <t xml:space="preserve"> hosting?</t>
    </r>
  </si>
  <si>
    <r>
      <t xml:space="preserve">What time do you want to </t>
    </r>
    <r>
      <rPr>
        <u/>
        <sz val="13"/>
        <color theme="1"/>
        <rFont val="Calibri"/>
        <family val="2"/>
        <scheme val="minor"/>
      </rPr>
      <t>end</t>
    </r>
    <r>
      <rPr>
        <sz val="13"/>
        <color theme="1"/>
        <rFont val="Calibri"/>
        <family val="2"/>
        <scheme val="minor"/>
      </rPr>
      <t xml:space="preserve"> hosting?</t>
    </r>
  </si>
  <si>
    <t>Overall expected attendance?</t>
  </si>
  <si>
    <t>Person responsible onsite?</t>
  </si>
  <si>
    <t>Greening</t>
  </si>
  <si>
    <t>COLOUR</t>
  </si>
  <si>
    <t>Tiles</t>
  </si>
  <si>
    <t>Astroturf</t>
  </si>
  <si>
    <t>Laminated</t>
  </si>
  <si>
    <t>OWN FLOORING?</t>
  </si>
  <si>
    <t>First National Bank</t>
  </si>
  <si>
    <t>Vehicle Display</t>
  </si>
  <si>
    <r>
      <t>We have read and understood our responsibilities as laid out in the Occupational Health &amp; Safety Act and taken note of the most common areas of risk.  We accept our responsibilities as laid out in this Act and all relevant legislation covering this event.</t>
    </r>
    <r>
      <rPr>
        <b/>
        <sz val="13"/>
        <color rgb="FFFF0000"/>
        <rFont val="Calibri"/>
        <family val="2"/>
        <scheme val="minor"/>
      </rPr>
      <t xml:space="preserve"> Visit http://occupationalhealthandsafetyact.co.za/ </t>
    </r>
  </si>
  <si>
    <r>
      <t xml:space="preserve">In accordance with Section 37(2) of the Occupational Health and Safety Act 85 of 1993 as amened , Reed Exhibitions (Pty) Ltd. requires that all reasonable steps and precautions are taken to protect the health and ensure the safety of all persons involved in the production of its shows.  Preventing injury is a key objective and accordingly, every possible measure must be taken to provide a safe, healthy work environment.  To succeed, these safety initiatives require that every Exhibitor assumes responsiility for helping meet this objective.  Exhibitors must therefore, carefully read the applicable sections of the Occupational Health &amp; Safety Act, in order to fully undertand their responsibilities as they apply to themselves and their workers while at the show, including all activitie within their own stand. </t>
    </r>
    <r>
      <rPr>
        <b/>
        <sz val="13"/>
        <color theme="1"/>
        <rFont val="Calibri"/>
        <family val="2"/>
        <scheme val="minor"/>
      </rPr>
      <t xml:space="preserve"> For more information on the Act, visit http://occupationalhealthandsafetyact.co.za.  </t>
    </r>
  </si>
  <si>
    <t xml:space="preserve">Exhibitors are responsible for the health and safety of all employees and other persons on the show floor who are directly or indirectly under their supervision and is reponsible to inform/contact all persons you will be hiring (i.e. your staff and any outside contractors hired to set up your stand, bring in your product, or anyone required to be on the show floor during build-up and breakdown), that they must wear safety shoes, as well as any other necessary protective equipment, to keep them safe from injury. </t>
  </si>
  <si>
    <t>TERMS &amp; CONDITIONS</t>
  </si>
  <si>
    <t>All requirements of Occupational Health and Safety Act 85 of 1993 and Regulations (as amended) shall be adhered to.</t>
  </si>
  <si>
    <t>Any other statutory requirements pertaining to the area of exhibition shall also be adhered to.</t>
  </si>
  <si>
    <t>Section 37 - Acts or omissions by employees or mandatories.  Subsection B (2) states that the employer shall be liable for any acts or omissions by any of his/their/its employees and/or mandatories, except if the parties have agreed in writing to the arrangements and procedures between them to ensure compliance by the mandatory with the provisions of the Act.</t>
  </si>
  <si>
    <t>Where any activity during build-up and/or breakdown periods, is of such nature that it could cause injury to anyone, or damage to the environment, all reasonable practicable preventative measures shall be implemented to ensure health and safety nd/or impact upon the environment.</t>
  </si>
  <si>
    <t>Neither the Organiser nor the venue or any of its directors or agents, will be liable to the client for personal injury to, or the death of any person, or loss, or damage to any property of whatever nature, on the property or at the venue, however arising or caused. The exhibitor indemnifies the Organiser, the venue and its directors, employees or agents against any claim of whatever nature, which may be against any of them arising out of any of the aforementioned, except where the same was due to gross negligence by the Organiser or the venue.</t>
  </si>
  <si>
    <t>I hereby declare that I have read, understood and agree to be bound by the foregoing and that I have the authority to bind the Exhibitor.</t>
  </si>
  <si>
    <t>STAND NUMBER</t>
  </si>
  <si>
    <t xml:space="preserve">  Enter stand number here</t>
  </si>
  <si>
    <t>DATE</t>
  </si>
  <si>
    <t>Should any chemicals, gasses and/or substance be required to be used during build-up, or breakdown and/or show periods then all relevant material safety data sheets are required prior to use.</t>
  </si>
  <si>
    <t>Wierda Valley</t>
  </si>
  <si>
    <t xml:space="preserve">4.  The complete removal of all waste and display material from the venue upon completion of breakdown.                             Any costs incurred by the Organiser for the removal of storage of material will be invoiced to the Exhibitor. </t>
  </si>
  <si>
    <t>WILL YOU BE HOSTING GUESTS ON YOUR STAND?</t>
  </si>
  <si>
    <t>Safety</t>
  </si>
  <si>
    <t>Furniture Hire - UT</t>
  </si>
  <si>
    <t>Carpet Hire, per m2 (GL)</t>
  </si>
  <si>
    <t>Plant Hire - PP</t>
  </si>
  <si>
    <t>Carpet Hire - GL</t>
  </si>
  <si>
    <t>Electrical Hire - GL</t>
  </si>
  <si>
    <t>Forklift - GL</t>
  </si>
  <si>
    <t>Parking - CTICC</t>
  </si>
  <si>
    <t>Porter - KC</t>
  </si>
  <si>
    <t>Stand Security - LS</t>
  </si>
  <si>
    <t>Store Rooms - GL</t>
  </si>
  <si>
    <t>Stand Security - Day Shift (15hr shift) (LS)</t>
  </si>
  <si>
    <t>Stand Security - Night Shift (15hr shift) (LS)</t>
  </si>
  <si>
    <t>CARPET COLOUR</t>
  </si>
  <si>
    <t>DEFAULT COLOUR</t>
  </si>
  <si>
    <t>Structural Engineer Certificate (CT)</t>
  </si>
  <si>
    <t>Walnut Crossback Chair (UT)</t>
  </si>
  <si>
    <t>Libby Chair - White (UT)</t>
  </si>
  <si>
    <r>
      <t>m</t>
    </r>
    <r>
      <rPr>
        <b/>
        <vertAlign val="superscript"/>
        <sz val="16"/>
        <color theme="0"/>
        <rFont val="Calibri"/>
        <family val="2"/>
        <scheme val="minor"/>
      </rPr>
      <t>2</t>
    </r>
  </si>
  <si>
    <t>ACCESS BADGES</t>
  </si>
  <si>
    <t>AUDIO-VISIAL HIRE</t>
  </si>
  <si>
    <t>CARPET HIRE</t>
  </si>
  <si>
    <t>Skinny Plinth Cocktail Table - White (UT)</t>
  </si>
  <si>
    <t>Albatross Chair (UT)</t>
  </si>
  <si>
    <t>PLANT HIRE</t>
  </si>
  <si>
    <t>PORTER</t>
  </si>
  <si>
    <t>SAFETY</t>
  </si>
  <si>
    <t>STAND SECURITY</t>
  </si>
  <si>
    <t>STORE ROOMS</t>
  </si>
  <si>
    <t>All persons involved in the buiildup and breakdown process (i.e. set-up and tear-down of a show) must be properly dressed and equipped to work safeyly in specific areas of the show deemed by the Act, or by an on-site Safety Officer, as an "ndustrial" environment, which may involve the use of heavy equipment (forklifts etc.), as well as "overhead activities" (hanging signs, lights etc.).  These areas, including areas in and around stands, may be marked off with safety cones or caution tape.  Only persons wearing hardhats and safety shoes will be permitted into these areas until all work is completed.  Working in sandals / flip-flops/open-toes shoes/bare feet is strictly forbidden on the show floor.  Any individual wearing inappropriate footwear will be prevented from entering the show floor by security.</t>
  </si>
  <si>
    <t>It is important that your company confirms receipt of this message.  Please complete the form below, to acknowledge that you have read, understand and will comply with the Occupational Health and Safety Act.  This also confirms that your staff and all associated contractors and hired help will be informed of and will comnply with the Act and the safety regulations and policies.  After you have read this document carefully, please provide the information requested below, including an authorised signature, and return this form to the Exhibitor Services Manager.</t>
  </si>
  <si>
    <t>No dumping of any hazardous chemical substances is permitted into any drains and/or waste bins. Same shall be disposed of in terms of the hazardous Chemical Substances Regulations of the Occupational Health abd Safety Act 85 of 1993 as amended.</t>
  </si>
  <si>
    <t>1) Please ensure the correct spelling of your company name</t>
  </si>
  <si>
    <t>2) Names should be as short as possible</t>
  </si>
  <si>
    <t>4) No logos, special fonts or special colours are permitted.</t>
  </si>
  <si>
    <t>5) (Pty) Ltd, cc etc won't be included on fascia</t>
  </si>
  <si>
    <r>
      <rPr>
        <b/>
        <sz val="13"/>
        <color theme="0"/>
        <rFont val="Calibri"/>
        <family val="2"/>
        <scheme val="minor"/>
      </rPr>
      <t xml:space="preserve">YES TICK </t>
    </r>
    <r>
      <rPr>
        <b/>
        <sz val="13"/>
        <color theme="0"/>
        <rFont val="Calibri"/>
        <family val="2"/>
      </rPr>
      <t>√</t>
    </r>
  </si>
  <si>
    <t>Without receipt of this form, Reed Exhibitions (Pty) Ltd reserves the right to withhold access to the stand.</t>
  </si>
  <si>
    <r>
      <t xml:space="preserve">We have read and understood our responsibilities as laid out in the Occupational Health &amp; Safety Act and taken note of the most common areas of risk.  We accept our responsibilities as laid out in this Act and all relevant legislation covering this event. </t>
    </r>
    <r>
      <rPr>
        <b/>
        <sz val="13"/>
        <color rgb="FFFF0000"/>
        <rFont val="Calibri"/>
        <family val="2"/>
        <scheme val="minor"/>
      </rPr>
      <t>Visit http://occupationalhealthandsafetyact.co.za/</t>
    </r>
  </si>
  <si>
    <t>FORKLIFT HIRE</t>
  </si>
  <si>
    <t>PARKING</t>
  </si>
  <si>
    <t>BRANCH NAME</t>
  </si>
  <si>
    <t>ACCOUNT NUMBER</t>
  </si>
  <si>
    <t xml:space="preserve"> Enter show name here</t>
  </si>
  <si>
    <t xml:space="preserve"> Enter hall number here</t>
  </si>
  <si>
    <t xml:space="preserve"> Enter stand number here</t>
  </si>
  <si>
    <t xml:space="preserve">REQUEST FOR GAS/OPEN FLAMES/CLOSED COMBUSTION UNITS </t>
  </si>
  <si>
    <t>BANK NAME</t>
  </si>
  <si>
    <t>Additional Exhibitor Badges - Decorex Cape Town</t>
  </si>
  <si>
    <t>Audio-Visual Hire - BRX</t>
  </si>
  <si>
    <t>42" LED Plasma Screen (4 Day Hire)</t>
  </si>
  <si>
    <t>50" LED Plasma Screen (4 Day Hire)</t>
  </si>
  <si>
    <t>60" LED Plasma Screen (4 Day Hire)</t>
  </si>
  <si>
    <t>75" LED Plasma Screen (4 Day Hire)</t>
  </si>
  <si>
    <t>86" LED Plasma Screen (4 Day Hire)</t>
  </si>
  <si>
    <t>TV Stand (4 Day Hire)</t>
  </si>
  <si>
    <t>15 Amp Plug Point (220V) (GL)</t>
  </si>
  <si>
    <t>150W Double Spot Light (GL)</t>
  </si>
  <si>
    <t>150W Metal Halide (GL)</t>
  </si>
  <si>
    <t>150W Single Spot Light (GL)</t>
  </si>
  <si>
    <t>30 Amp Single Phase Distribution Board (GL)</t>
  </si>
  <si>
    <t>30W LED Flood Light (GL)</t>
  </si>
  <si>
    <t>30W LED Track Spot Incl Track (GL)</t>
  </si>
  <si>
    <t>70W Metal Halide Track Spot (GL)</t>
  </si>
  <si>
    <t>Double Tube Fluorescent Light (GL)</t>
  </si>
  <si>
    <t>Exhibitor Connection - Light Fittings/Boxes (GL)</t>
  </si>
  <si>
    <t>Exhibitor Connection - Three Phase 30-60Amp (GL)</t>
  </si>
  <si>
    <t>LED Long Arm Spotlight (GL)</t>
  </si>
  <si>
    <t>Forklift Hire - 30 minutes or part there of (GL)</t>
  </si>
  <si>
    <t>Forklift Hire - 45 minutes or part there of (GL)</t>
  </si>
  <si>
    <t>Forklift Hire - 60 minutes or part there of (GL)</t>
  </si>
  <si>
    <t>Black  Steel Cocktail Table - Black Top (UT)</t>
  </si>
  <si>
    <t>Black  Steel Cocktail Table - Natural Top (UT)</t>
  </si>
  <si>
    <t>Black  Steel Conversation Table - Black Top (UT)</t>
  </si>
  <si>
    <t>Black  Steel Conversation Table - Natural Top (UT)</t>
  </si>
  <si>
    <t xml:space="preserve">Brochure Stand - Black (UT)   </t>
  </si>
  <si>
    <t xml:space="preserve">Brochure Stand - White (UT) </t>
  </si>
  <si>
    <t xml:space="preserve">Camilla Chair - Black (UT) </t>
  </si>
  <si>
    <t>Camilla Chair - White (UT)</t>
  </si>
  <si>
    <t xml:space="preserve">Coco Single Couch - Light Grey (UT) </t>
  </si>
  <si>
    <t xml:space="preserve">Coco Single Couch - Medium Blue (UT) </t>
  </si>
  <si>
    <t xml:space="preserve">Coco Single Couch - Stone (UT) </t>
  </si>
  <si>
    <t xml:space="preserve">Coco Single Couch - Teal (UT) </t>
  </si>
  <si>
    <t xml:space="preserve">Coco Triple Couch - Dark Grey (UT) </t>
  </si>
  <si>
    <t xml:space="preserve">Coco Triple Couch - Light Grey (UT) </t>
  </si>
  <si>
    <t xml:space="preserve">Coco Triple Couch - Medium Blue (UT) </t>
  </si>
  <si>
    <t xml:space="preserve">Coco Triple Couch - Stone (UT) </t>
  </si>
  <si>
    <t>Cole Chair - Grey (UT)</t>
  </si>
  <si>
    <t>Diva Bar Stool - White (UT)</t>
  </si>
  <si>
    <t xml:space="preserve">Double Ottoman - Black (UT)  </t>
  </si>
  <si>
    <t xml:space="preserve">Double Ottoman- White (UT) </t>
  </si>
  <si>
    <t>Emu Chair - Dark Blue (UT)</t>
  </si>
  <si>
    <t>Emu Chair - Duck Egg Blue (UT)</t>
  </si>
  <si>
    <t>Emu Chair - Gold (UT)</t>
  </si>
  <si>
    <t>Emu Chair - Matt Black (UT)</t>
  </si>
  <si>
    <t>Emu Chair - Red (UT)</t>
  </si>
  <si>
    <t>Farmhouse Table - Natural (UT)</t>
  </si>
  <si>
    <t xml:space="preserve">Fiona Double Couch - Black (UT)  </t>
  </si>
  <si>
    <t xml:space="preserve">Fiona Double Couch - White (UT) </t>
  </si>
  <si>
    <t xml:space="preserve">Fiona Single Couch - Black (UT)  </t>
  </si>
  <si>
    <t xml:space="preserve">Fiona Single Couch - White (UT) </t>
  </si>
  <si>
    <t xml:space="preserve">Geometric Café Table - Black (UT) </t>
  </si>
  <si>
    <t>Geometric Café Table - White (UT)</t>
  </si>
  <si>
    <t>Geometric Cocktail Table - Black (UT)</t>
  </si>
  <si>
    <t>Geometric Cocktail Table - White (UT)</t>
  </si>
  <si>
    <t>Glass Top Cocktail Table (UT)</t>
  </si>
  <si>
    <t>Hairpin Café Table - Natural (UT)</t>
  </si>
  <si>
    <t>Industrial Bar Stool (UT)</t>
  </si>
  <si>
    <t xml:space="preserve">Leipzig Bar Stool - Black (UT) </t>
  </si>
  <si>
    <t>Leipzig Bar Stool - White (UT)</t>
  </si>
  <si>
    <t>Loft Bar Stool (UT)</t>
  </si>
  <si>
    <t xml:space="preserve">Mesh Bin (UT) </t>
  </si>
  <si>
    <t xml:space="preserve">Modern Coffee Table - White (UT) </t>
  </si>
  <si>
    <t xml:space="preserve">New York Single Couch - Biscuit (UT) </t>
  </si>
  <si>
    <t xml:space="preserve">New York Single Couch - Burgundy (UT) </t>
  </si>
  <si>
    <t xml:space="preserve">New York Single Couch - Charcoal (UT) </t>
  </si>
  <si>
    <t xml:space="preserve">New York Single Couch - White (UT) </t>
  </si>
  <si>
    <t xml:space="preserve">New York Triple Couch - Biscuit (UT) </t>
  </si>
  <si>
    <t xml:space="preserve">New York Triple Couch - Burgundy (UT) </t>
  </si>
  <si>
    <t xml:space="preserve">New York Triple Couch - Charcoal (UT) </t>
  </si>
  <si>
    <t xml:space="preserve">New York Triple Couch - White (UT) </t>
  </si>
  <si>
    <t xml:space="preserve">Open Coffee Table - Black (UT)  </t>
  </si>
  <si>
    <t xml:space="preserve">Open Coffee Table - White (UT) </t>
  </si>
  <si>
    <t xml:space="preserve">Plinth Short - Black (UT)  </t>
  </si>
  <si>
    <t xml:space="preserve">Plinth Short - White (UT) </t>
  </si>
  <si>
    <t>Plinth Table - White (2.4m x 800mm x 750mm) (UT)</t>
  </si>
  <si>
    <t xml:space="preserve">Plinth Tall - Black (UT)  </t>
  </si>
  <si>
    <t xml:space="preserve">Plinth Tall - White (UT) </t>
  </si>
  <si>
    <t>Rectangular Bistro Café Table - White (Constantia) (UT)</t>
  </si>
  <si>
    <t xml:space="preserve">Round Café Table - Black (UT) </t>
  </si>
  <si>
    <t>Round Cafe Table - Natural Wood (UT)</t>
  </si>
  <si>
    <t xml:space="preserve">Round Café Table - White (UT) </t>
  </si>
  <si>
    <t>Round Cocktail  - Aluminium Top (UT)</t>
  </si>
  <si>
    <t>Round Cocktail Table - Black  Top (UT)</t>
  </si>
  <si>
    <t xml:space="preserve">Round Cocktail Table - Natural Wood Top (UT) </t>
  </si>
  <si>
    <t>Round Cocktail Table - White Top (UT)</t>
  </si>
  <si>
    <t>Saint Café Table (UT)</t>
  </si>
  <si>
    <t xml:space="preserve">Sattellite Coffee Table - Natural Wood (UT) </t>
  </si>
  <si>
    <t xml:space="preserve">Scandinavian Chair - Black (UT) </t>
  </si>
  <si>
    <t>Scandinavian Chair - Blue (UT)</t>
  </si>
  <si>
    <t>Scandinavian Chair - Grey (UT)</t>
  </si>
  <si>
    <t>Scandinavian Chair - Red (UT)</t>
  </si>
  <si>
    <t>Scandinavian Chair - White (UT)</t>
  </si>
  <si>
    <t>Scandinavian Chair - Yellow (UT)</t>
  </si>
  <si>
    <t xml:space="preserve">Scandinavian Coffee Table - Natural Wood (UT) </t>
  </si>
  <si>
    <t xml:space="preserve">Scandinavian Coffee Table - White (UT) </t>
  </si>
  <si>
    <t xml:space="preserve">Single Ottoman - Black (UT)  </t>
  </si>
  <si>
    <t xml:space="preserve">Single Ottoman - White (UT) </t>
  </si>
  <si>
    <t xml:space="preserve">Spaghetti Chair - Black (UT) </t>
  </si>
  <si>
    <t>Spaghetti Chair - Blue (UT)</t>
  </si>
  <si>
    <t>Spaghetti Chair - Green (UT)</t>
  </si>
  <si>
    <t>Square Bistro Café Table - White (Constantia) (UT)</t>
  </si>
  <si>
    <t>Square Top Café Plinth Table - White (UT)</t>
  </si>
  <si>
    <t>Square Top Plinth Cocktail Table - White (UT)</t>
  </si>
  <si>
    <t xml:space="preserve">Stanchion - Chrome (UT) </t>
  </si>
  <si>
    <t xml:space="preserve">Stanchion - Gold (UT) </t>
  </si>
  <si>
    <t xml:space="preserve">Stanchion Rope - Black (UT)  </t>
  </si>
  <si>
    <t xml:space="preserve">Stanchion Rope - Blue (UT) </t>
  </si>
  <si>
    <t xml:space="preserve">Stanchion Rope - Red (UT) </t>
  </si>
  <si>
    <t xml:space="preserve">Steel Square Side Table - Black with Natural Top (UT) </t>
  </si>
  <si>
    <t xml:space="preserve">Steel Square Side Table - White with Natural Top (UT) </t>
  </si>
  <si>
    <t xml:space="preserve">Studio Coffee Table - White (UT) </t>
  </si>
  <si>
    <t xml:space="preserve">Studio Side Table - White (UT) </t>
  </si>
  <si>
    <t>The Woodrow Chair (UT)</t>
  </si>
  <si>
    <t xml:space="preserve">Tub Chair - White (UT) </t>
  </si>
  <si>
    <t xml:space="preserve">Tub Chair- Black (UT) </t>
  </si>
  <si>
    <t xml:space="preserve">Varsity - Black (UT) </t>
  </si>
  <si>
    <t>Varsity - White (UT)</t>
  </si>
  <si>
    <t xml:space="preserve">Victorian Bar Stool - Black (UT) </t>
  </si>
  <si>
    <t>Victorian Bar Stool - Clear (UT)</t>
  </si>
  <si>
    <t xml:space="preserve">Victorian Chair - Black (UT) </t>
  </si>
  <si>
    <t>Victorian Chair - Clear (UT)</t>
  </si>
  <si>
    <t>White Steel Cocktail Table - Natural Top (UT)</t>
  </si>
  <si>
    <t>White Steel Cocktail Table - White Top (UT)</t>
  </si>
  <si>
    <t>White Steel Conversation Table - Natural Top (UT)</t>
  </si>
  <si>
    <t>White Steel Conversation Table - White Top (UT)</t>
  </si>
  <si>
    <t>Wicker Chair - White (UT)</t>
  </si>
  <si>
    <t>Wire Bar Stool - Black (UT)</t>
  </si>
  <si>
    <t>Wire Bar Stool - White (UT)</t>
  </si>
  <si>
    <t xml:space="preserve">Wire Coffee Table - Black (UT) </t>
  </si>
  <si>
    <t xml:space="preserve">Wire Coffee Table - White (UT) </t>
  </si>
  <si>
    <t xml:space="preserve">Wire Side Table - Black (UT)  </t>
  </si>
  <si>
    <t xml:space="preserve">Wire Side Table - Dark Blue (UT) </t>
  </si>
  <si>
    <t xml:space="preserve">Wire Side Table - Pea Green (UT) </t>
  </si>
  <si>
    <t xml:space="preserve">Wire Side Table - White (UT) </t>
  </si>
  <si>
    <t xml:space="preserve">Xavier Bar Stool - Black (UT) </t>
  </si>
  <si>
    <t>Xavier Bar Stool - White (UT)</t>
  </si>
  <si>
    <t>Xavier Bar Stool - White and Wooden Top (UT)</t>
  </si>
  <si>
    <t>Xavier Chair - Charcoal (UT)</t>
  </si>
  <si>
    <t>Xavier Chair - Red (UT)</t>
  </si>
  <si>
    <t>Xavier Chair - White w/t Wood (UT)</t>
  </si>
  <si>
    <t>FURNITURE HIRE - URBANTONIC</t>
  </si>
  <si>
    <t>White Planter with Medium/Large Plant</t>
  </si>
  <si>
    <t>Stainless Steel Perforated Planters with Plant</t>
  </si>
  <si>
    <t>Stainless Steel Conical Planters with Plant</t>
  </si>
  <si>
    <t>Black/White Plastic Conical Planters with Plant</t>
  </si>
  <si>
    <t>Genuine Terracotta Planters with Large Plant</t>
  </si>
  <si>
    <t>Genuine Ceramic Planters with Large Plant</t>
  </si>
  <si>
    <t>Colour Selection – Black, Burgundy, Persian Blue, White</t>
  </si>
  <si>
    <t>Trough with greenery or colour</t>
  </si>
  <si>
    <t>12m2 Freestanding Storeroom (GL)</t>
  </si>
  <si>
    <t>4m2 Freestanding Storeroom (GL)</t>
  </si>
  <si>
    <t>6m2 Freestanding Storeroom (GL)</t>
  </si>
  <si>
    <t>9m2 Freestanding Storeroom (GL)</t>
  </si>
  <si>
    <t>FLOOR SPACE ONLY EXHIBITORS - COMPULSORY COMPLETION</t>
  </si>
  <si>
    <t>RX Africa</t>
  </si>
  <si>
    <t>BRX Group</t>
  </si>
  <si>
    <t>GL events South Africa</t>
  </si>
  <si>
    <t>ELECTRICAL HIRE - GL EVENTS</t>
  </si>
  <si>
    <t>Urbantonic</t>
  </si>
  <si>
    <t>CTICC</t>
  </si>
  <si>
    <t>Plant People</t>
  </si>
  <si>
    <t>King Cargo</t>
  </si>
  <si>
    <t>Lodge Security Events</t>
  </si>
  <si>
    <t>54480058147</t>
  </si>
  <si>
    <t>COMPANY NAME ON WALL</t>
  </si>
  <si>
    <t>Company Name - GL</t>
  </si>
  <si>
    <t>Company Name and/or Re-Cutting (GL)</t>
  </si>
  <si>
    <t>Per Bay per Day</t>
  </si>
  <si>
    <t>P1 or P3 Undercover Parking (DXC) per bay per day</t>
  </si>
  <si>
    <t>STAND PAINTING</t>
  </si>
  <si>
    <t>Stand Painting - KC</t>
  </si>
  <si>
    <t xml:space="preserve">Custom Design </t>
  </si>
  <si>
    <t>100% Design</t>
  </si>
  <si>
    <t>SMME Design</t>
  </si>
  <si>
    <t xml:space="preserve">  SIGNATURE  </t>
  </si>
  <si>
    <t xml:space="preserve"> DATE </t>
  </si>
  <si>
    <t>Artist</t>
  </si>
  <si>
    <t>Shop Kitchen</t>
  </si>
  <si>
    <t>COMPANY NAME</t>
  </si>
  <si>
    <t xml:space="preserve"> NONE REQUIRED</t>
  </si>
  <si>
    <t>COMPANY NAME ON STAND WALL</t>
  </si>
  <si>
    <t>Grey</t>
  </si>
  <si>
    <t>POSITION - BACK WALL</t>
  </si>
  <si>
    <t>POSITION - SIDE WALL</t>
  </si>
  <si>
    <t>© 2025 Reed Exhibitions (Pty) Ltd.</t>
  </si>
  <si>
    <t xml:space="preserve"> STAND PACKAGE EXHIBITORS - COMPULSORY COMPLETION</t>
  </si>
  <si>
    <t>SUBMIT COMPLETED ORDER FORMS TO Tracey.Williams@rxglobal.com BY WEDNESDAY 16 APRIL 2025</t>
  </si>
  <si>
    <t>32 Amp Three Phase Distribution Board (GL)</t>
  </si>
  <si>
    <t>63 Amp Three Phase Distribution Board (GL)</t>
  </si>
  <si>
    <t>Cage Cocktail Table (Black/White/or Grey) (UT)</t>
  </si>
  <si>
    <t>Cage Café Table (Black/White/or Grey) (UT)</t>
  </si>
  <si>
    <t>Cage Barstool (Black/Gold/or Grey) (UT)</t>
  </si>
  <si>
    <t>Grid Side Table (Teal/Taupe) (UT)</t>
  </si>
  <si>
    <t>Harrison Triple Couch (Clay/Stone/Yellow) (UT)</t>
  </si>
  <si>
    <t>Ivy Single Couch (Green) (UT)</t>
  </si>
  <si>
    <t>Miko Single Couch (White) (UT)</t>
  </si>
  <si>
    <t>Oslo Single Couch (Black) (UT)</t>
  </si>
  <si>
    <t>Shroom Coffee Table (Red/Yellow) (UT)</t>
  </si>
  <si>
    <t>Shroom Side Table (Red/Yellow) (UT)</t>
  </si>
  <si>
    <t>Vincent Single Couch - Dark Grey (UT)</t>
  </si>
  <si>
    <t>Dedicated Porter (9 Hours) (KC)</t>
  </si>
  <si>
    <t>Stand Painting, per meter/panel (KC)</t>
  </si>
  <si>
    <t>Grace Single Couch (Grey/White) (UT)</t>
  </si>
  <si>
    <t>Grid Coffee Table (Teal/Taupe) (UT)</t>
  </si>
  <si>
    <r>
      <t xml:space="preserve">6)  Failing to submit this form by </t>
    </r>
    <r>
      <rPr>
        <b/>
        <sz val="13"/>
        <rFont val="Calibri"/>
        <family val="2"/>
        <scheme val="minor"/>
      </rPr>
      <t xml:space="preserve">Wednesday 16 April 2025 </t>
    </r>
    <r>
      <rPr>
        <sz val="13"/>
        <rFont val="Calibri"/>
        <family val="2"/>
        <scheme val="minor"/>
      </rPr>
      <t xml:space="preserve">will result in the name on the exhibitor agreement being used.      </t>
    </r>
  </si>
  <si>
    <r>
      <t xml:space="preserve">3) Standard typeface, 100mm height in </t>
    </r>
    <r>
      <rPr>
        <b/>
        <sz val="13"/>
        <color theme="1"/>
        <rFont val="Calibri"/>
        <family val="2"/>
        <scheme val="minor"/>
      </rPr>
      <t>capital letters</t>
    </r>
    <r>
      <rPr>
        <sz val="13"/>
        <color theme="1"/>
        <rFont val="Calibri"/>
        <family val="2"/>
        <scheme val="minor"/>
      </rPr>
      <t xml:space="preserve"> inless otherwise specified</t>
    </r>
  </si>
  <si>
    <r>
      <rPr>
        <b/>
        <sz val="16"/>
        <color rgb="FFFF0000"/>
        <rFont val="Calibri"/>
        <family val="2"/>
        <scheme val="minor"/>
      </rPr>
      <t>PLEASE NOTE:</t>
    </r>
    <r>
      <rPr>
        <sz val="16"/>
        <color rgb="FFFF0000"/>
        <rFont val="Calibri"/>
        <family val="2"/>
        <scheme val="minor"/>
      </rPr>
      <t xml:space="preserve"> Stand Drawings deadline is</t>
    </r>
    <r>
      <rPr>
        <b/>
        <sz val="16"/>
        <color rgb="FFFF0000"/>
        <rFont val="Calibri"/>
        <family val="2"/>
        <scheme val="minor"/>
      </rPr>
      <t xml:space="preserve"> Wednesday, 07 May 2025.</t>
    </r>
  </si>
  <si>
    <r>
      <t xml:space="preserve">3.  Stand completion times. 
Stands must be completed by 20:00 on </t>
    </r>
    <r>
      <rPr>
        <b/>
        <sz val="13"/>
        <color theme="1"/>
        <rFont val="Calibri"/>
        <family val="2"/>
        <scheme val="minor"/>
      </rPr>
      <t>Wednesday, 04 June 2025.</t>
    </r>
    <r>
      <rPr>
        <sz val="13"/>
        <color theme="1"/>
        <rFont val="Calibri"/>
        <family val="2"/>
        <scheme val="minor"/>
      </rPr>
      <t xml:space="preserve">  At this time, stand builders are to hand over completed stand to the exhibiting company.  The organisers reserve the right to impose a penalty fee of</t>
    </r>
    <r>
      <rPr>
        <b/>
        <sz val="13"/>
        <color theme="1"/>
        <rFont val="Calibri"/>
        <family val="2"/>
        <scheme val="minor"/>
      </rPr>
      <t xml:space="preserve"> R5000-00 excluding VAT</t>
    </r>
    <r>
      <rPr>
        <sz val="13"/>
        <color theme="1"/>
        <rFont val="Calibri"/>
        <family val="2"/>
        <scheme val="minor"/>
      </rPr>
      <t xml:space="preserve"> to allow for additional medics, cleaning and security should the exhibitor / contractor exceed the deadline.  
No one may work late on</t>
    </r>
    <r>
      <rPr>
        <b/>
        <sz val="13"/>
        <color theme="1"/>
        <rFont val="Calibri"/>
        <family val="2"/>
        <scheme val="minor"/>
      </rPr>
      <t xml:space="preserve"> Wednesday, 04 June 2025</t>
    </r>
    <r>
      <rPr>
        <sz val="13"/>
        <color theme="1"/>
        <rFont val="Calibri"/>
        <family val="2"/>
        <scheme val="minor"/>
      </rPr>
      <t xml:space="preserve">. </t>
    </r>
  </si>
  <si>
    <r>
      <t xml:space="preserve">It is compulsory that this form is completed and returned to the organiser by no later than </t>
    </r>
    <r>
      <rPr>
        <b/>
        <sz val="13"/>
        <color theme="1"/>
        <rFont val="Calibri"/>
        <family val="2"/>
        <scheme val="minor"/>
      </rPr>
      <t xml:space="preserve">Wednesday, 16 Aprill 2025.  </t>
    </r>
    <r>
      <rPr>
        <sz val="13"/>
        <color theme="1"/>
        <rFont val="Calibri"/>
        <family val="2"/>
        <scheme val="minor"/>
      </rPr>
      <t>Without receipt of this form, Reed Exhibitions (Pty) Ltd reserves the right to withhold access to the stand.</t>
    </r>
  </si>
  <si>
    <r>
      <t xml:space="preserve">It is compulsory that this form is completed and returned to the  organiser by no later than </t>
    </r>
    <r>
      <rPr>
        <b/>
        <sz val="13"/>
        <color theme="1"/>
        <rFont val="Calibri"/>
        <family val="2"/>
        <scheme val="minor"/>
      </rPr>
      <t>Wednesday, 16 April 2025.</t>
    </r>
  </si>
  <si>
    <t>Electrical Certificate of Compliance (COC)</t>
  </si>
  <si>
    <t>Bentwood Dining Chair (Wood) (UT)</t>
  </si>
  <si>
    <t>Bow Dining Chair - Natural (UT)</t>
  </si>
  <si>
    <t>Brisbane Lounger (Oatmeal) (UT)</t>
  </si>
  <si>
    <t>Colt Single Couch - Petrol Blue/Gold) (UT)</t>
  </si>
  <si>
    <t xml:space="preserve">Easel (UT)  </t>
  </si>
  <si>
    <t>Glass Top Café Table (UT)</t>
  </si>
  <si>
    <t>Hairpin Dining Table - Natural (UT)</t>
  </si>
  <si>
    <t>Onyx Dining Chair - Distressed Black</t>
  </si>
  <si>
    <t xml:space="preserve">Steel Square Cofee Table - Black  with Natural Top (UT) </t>
  </si>
  <si>
    <t xml:space="preserve">Steel Square Cofee Table - White with Natural Top (UT) </t>
  </si>
  <si>
    <t xml:space="preserve">Trestle Table 1800mmx1000mmx750mm (UT)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</si>
</sst>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quot;$&quot;#,##0.00_);\(&quot;$&quot;#,##0.00\)"/>
    <numFmt numFmtId="165" formatCode="[&lt;=9999999]###\-####;\(###\)\ ###\-####"/>
    <numFmt numFmtId="166" formatCode="0_);\(0\)"/>
    <numFmt numFmtId="167" formatCode="&quot;R&quot;#,##0.00"/>
    <numFmt numFmtId="168" formatCode="[$-1C09]dd\ mmmm\ yyyy;@"/>
    <numFmt numFmtId="169" formatCode="&quot;R &quot;#,##0.00;&quot;R-&quot;#,##0.00"/>
  </numFmts>
  <fonts count="73" x14ac:knownFonts="1">
    <font>
      <sz val="11"/>
      <color theme="1"/>
      <name val="Calibri"/>
      <family val="2"/>
      <scheme val="minor"/>
    </font>
    <font>
      <b/>
      <sz val="11"/>
      <color theme="1"/>
      <name val="Calibri"/>
      <family val="2"/>
      <scheme val="minor"/>
    </font>
    <font>
      <sz val="11"/>
      <color theme="3" tint="-0.499984740745262"/>
      <name val="Calibri"/>
      <family val="2"/>
      <scheme val="minor"/>
    </font>
    <font>
      <b/>
      <sz val="16"/>
      <color theme="4"/>
      <name val="Calibri"/>
      <family val="2"/>
      <scheme val="minor"/>
    </font>
    <font>
      <sz val="11"/>
      <color theme="1"/>
      <name val="Calibri"/>
      <family val="2"/>
      <scheme val="minor"/>
    </font>
    <font>
      <sz val="26"/>
      <color theme="2" tint="-0.499984740745262"/>
      <name val="Corbel"/>
      <family val="2"/>
      <scheme val="major"/>
    </font>
    <font>
      <b/>
      <sz val="16"/>
      <color theme="2" tint="-0.749961851863155"/>
      <name val="Corbel"/>
      <family val="2"/>
      <scheme val="major"/>
    </font>
    <font>
      <b/>
      <sz val="11"/>
      <color theme="2" tint="-0.749961851863155"/>
      <name val="Corbel"/>
      <family val="2"/>
      <scheme val="major"/>
    </font>
    <font>
      <sz val="11"/>
      <color theme="0"/>
      <name val="Calibri"/>
      <family val="2"/>
      <scheme val="minor"/>
    </font>
    <font>
      <b/>
      <sz val="26"/>
      <color theme="3"/>
      <name val="Corbel"/>
      <family val="2"/>
      <scheme val="major"/>
    </font>
    <font>
      <sz val="10"/>
      <color theme="1"/>
      <name val="Calibri"/>
      <family val="2"/>
      <scheme val="minor"/>
    </font>
    <font>
      <sz val="10"/>
      <color theme="0"/>
      <name val="Calibri"/>
      <family val="2"/>
      <scheme val="minor"/>
    </font>
    <font>
      <sz val="10"/>
      <color theme="1" tint="0.249977111117893"/>
      <name val="Calibri"/>
      <family val="2"/>
      <scheme val="minor"/>
    </font>
    <font>
      <b/>
      <sz val="16"/>
      <color theme="0"/>
      <name val="Calibri"/>
      <family val="2"/>
      <scheme val="minor"/>
    </font>
    <font>
      <sz val="14"/>
      <color rgb="FFFF9900"/>
      <name val="Arial Rounded MT Bold"/>
      <family val="2"/>
    </font>
    <font>
      <b/>
      <sz val="11"/>
      <color theme="0"/>
      <name val="Calibri"/>
      <family val="2"/>
      <scheme val="minor"/>
    </font>
    <font>
      <b/>
      <sz val="27"/>
      <color theme="0"/>
      <name val="Calibri"/>
      <family val="2"/>
      <scheme val="minor"/>
    </font>
    <font>
      <sz val="12"/>
      <color theme="1"/>
      <name val="Calibri"/>
      <family val="2"/>
      <scheme val="minor"/>
    </font>
    <font>
      <b/>
      <sz val="14"/>
      <color theme="0"/>
      <name val="Calibri"/>
      <family val="2"/>
      <scheme val="minor"/>
    </font>
    <font>
      <sz val="14"/>
      <color theme="1"/>
      <name val="Calibri"/>
      <family val="2"/>
      <scheme val="minor"/>
    </font>
    <font>
      <b/>
      <sz val="14"/>
      <color theme="0"/>
      <name val="Wingdings"/>
      <charset val="2"/>
    </font>
    <font>
      <b/>
      <sz val="14"/>
      <color theme="1"/>
      <name val="Calibri"/>
      <family val="2"/>
      <scheme val="minor"/>
    </font>
    <font>
      <sz val="13"/>
      <color theme="1" tint="0.249977111117893"/>
      <name val="Calibri"/>
      <family val="2"/>
      <scheme val="minor"/>
    </font>
    <font>
      <sz val="13"/>
      <color theme="1"/>
      <name val="Calibri"/>
      <family val="2"/>
      <scheme val="minor"/>
    </font>
    <font>
      <b/>
      <vertAlign val="superscript"/>
      <sz val="14"/>
      <color theme="0"/>
      <name val="Calibri"/>
      <family val="2"/>
      <scheme val="minor"/>
    </font>
    <font>
      <vertAlign val="superscript"/>
      <sz val="13"/>
      <color theme="1" tint="0.249977111117893"/>
      <name val="Calibri"/>
      <family val="2"/>
      <scheme val="minor"/>
    </font>
    <font>
      <b/>
      <sz val="26"/>
      <color theme="0"/>
      <name val="Calibri"/>
      <family val="2"/>
      <scheme val="minor"/>
    </font>
    <font>
      <b/>
      <sz val="13"/>
      <color theme="0"/>
      <name val="Calibri"/>
      <family val="2"/>
      <scheme val="minor"/>
    </font>
    <font>
      <sz val="9"/>
      <color theme="1" tint="0.249977111117893"/>
      <name val="Calibri"/>
      <family val="2"/>
      <scheme val="minor"/>
    </font>
    <font>
      <b/>
      <sz val="13"/>
      <color theme="0"/>
      <name val="Wingdings"/>
      <charset val="2"/>
    </font>
    <font>
      <b/>
      <sz val="13"/>
      <color theme="1"/>
      <name val="Calibri"/>
      <family val="2"/>
      <scheme val="minor"/>
    </font>
    <font>
      <i/>
      <sz val="12"/>
      <color theme="1"/>
      <name val="Calibri"/>
      <family val="2"/>
      <scheme val="minor"/>
    </font>
    <font>
      <sz val="16"/>
      <color theme="1"/>
      <name val="Calibri"/>
      <family val="2"/>
      <scheme val="minor"/>
    </font>
    <font>
      <sz val="10"/>
      <name val="Calibri"/>
      <family val="2"/>
      <scheme val="minor"/>
    </font>
    <font>
      <sz val="10"/>
      <name val="Tahoma"/>
      <family val="2"/>
    </font>
    <font>
      <i/>
      <sz val="13"/>
      <color theme="1" tint="0.249977111117893"/>
      <name val="Calibri"/>
      <family val="2"/>
      <scheme val="minor"/>
    </font>
    <font>
      <b/>
      <sz val="24"/>
      <color theme="0"/>
      <name val="Calibri"/>
      <family val="2"/>
      <scheme val="minor"/>
    </font>
    <font>
      <sz val="13"/>
      <name val="Calibri"/>
      <family val="2"/>
      <scheme val="minor"/>
    </font>
    <font>
      <i/>
      <sz val="14"/>
      <color theme="0" tint="-0.499984740745262"/>
      <name val="Calibri"/>
      <family val="2"/>
      <scheme val="minor"/>
    </font>
    <font>
      <sz val="16"/>
      <color theme="1" tint="0.249977111117893"/>
      <name val="Calibri"/>
      <family val="2"/>
      <scheme val="minor"/>
    </font>
    <font>
      <b/>
      <sz val="20"/>
      <color theme="1"/>
      <name val="Calibri"/>
      <family val="2"/>
      <scheme val="minor"/>
    </font>
    <font>
      <u/>
      <sz val="13"/>
      <color theme="1"/>
      <name val="Calibri"/>
      <family val="2"/>
      <scheme val="minor"/>
    </font>
    <font>
      <b/>
      <sz val="22"/>
      <color theme="0"/>
      <name val="Calibri"/>
      <family val="2"/>
      <scheme val="minor"/>
    </font>
    <font>
      <sz val="10"/>
      <color indexed="8"/>
      <name val="Arial"/>
      <family val="2"/>
    </font>
    <font>
      <b/>
      <sz val="13"/>
      <color rgb="FFFF0000"/>
      <name val="Calibri"/>
      <family val="2"/>
      <scheme val="minor"/>
    </font>
    <font>
      <b/>
      <sz val="13"/>
      <color theme="0"/>
      <name val="Calibri"/>
      <family val="2"/>
    </font>
    <font>
      <sz val="13"/>
      <color theme="0"/>
      <name val="Calibri"/>
      <family val="2"/>
      <scheme val="minor"/>
    </font>
    <font>
      <sz val="11"/>
      <name val="Calibri"/>
      <family val="2"/>
      <scheme val="minor"/>
    </font>
    <font>
      <b/>
      <sz val="30"/>
      <color theme="0"/>
      <name val="Calibri"/>
      <family val="2"/>
      <scheme val="minor"/>
    </font>
    <font>
      <sz val="16"/>
      <name val="Calibri"/>
      <family val="2"/>
      <scheme val="minor"/>
    </font>
    <font>
      <b/>
      <vertAlign val="superscript"/>
      <sz val="16"/>
      <color theme="0"/>
      <name val="Calibri"/>
      <family val="2"/>
      <scheme val="minor"/>
    </font>
    <font>
      <b/>
      <sz val="13"/>
      <color rgb="FFFF6600"/>
      <name val="Calibri"/>
      <family val="2"/>
      <scheme val="minor"/>
    </font>
    <font>
      <b/>
      <sz val="9"/>
      <name val="Corbel"/>
      <family val="2"/>
      <scheme val="major"/>
    </font>
    <font>
      <b/>
      <i/>
      <sz val="14"/>
      <color theme="0"/>
      <name val="Calibri"/>
      <family val="2"/>
      <scheme val="minor"/>
    </font>
    <font>
      <sz val="12"/>
      <color theme="0"/>
      <name val="Calibri"/>
      <family val="2"/>
      <scheme val="minor"/>
    </font>
    <font>
      <b/>
      <sz val="12"/>
      <color theme="0"/>
      <name val="Calibri"/>
      <family val="2"/>
      <scheme val="minor"/>
    </font>
    <font>
      <sz val="12"/>
      <color theme="9"/>
      <name val="Calibri"/>
      <family val="2"/>
      <scheme val="minor"/>
    </font>
    <font>
      <sz val="9"/>
      <name val="Corbel"/>
      <family val="2"/>
      <scheme val="major"/>
    </font>
    <font>
      <i/>
      <sz val="13"/>
      <color theme="1"/>
      <name val="Calibri"/>
      <family val="2"/>
      <scheme val="minor"/>
    </font>
    <font>
      <sz val="24"/>
      <color theme="1"/>
      <name val="Calibri"/>
      <family val="2"/>
      <scheme val="minor"/>
    </font>
    <font>
      <sz val="12"/>
      <color rgb="FFFF0000"/>
      <name val="Calibri"/>
      <family val="2"/>
      <scheme val="minor"/>
    </font>
    <font>
      <b/>
      <sz val="12"/>
      <name val="Calibri"/>
      <family val="2"/>
      <scheme val="minor"/>
    </font>
    <font>
      <sz val="11"/>
      <color rgb="FF006100"/>
      <name val="Calibri"/>
      <family val="2"/>
      <scheme val="minor"/>
    </font>
    <font>
      <b/>
      <sz val="12"/>
      <color rgb="FFFF0000"/>
      <name val="Calibri"/>
      <family val="2"/>
      <scheme val="minor"/>
    </font>
    <font>
      <b/>
      <sz val="12"/>
      <color rgb="FFFF0000"/>
      <name val="Arial"/>
      <family val="2"/>
    </font>
    <font>
      <sz val="12"/>
      <name val="Calibri"/>
      <family val="2"/>
    </font>
    <font>
      <b/>
      <sz val="25"/>
      <color theme="0"/>
      <name val="Calibri"/>
      <family val="2"/>
      <scheme val="minor"/>
    </font>
    <font>
      <b/>
      <sz val="16"/>
      <color theme="1"/>
      <name val="Calibri"/>
      <family val="2"/>
      <scheme val="minor"/>
    </font>
    <font>
      <sz val="12"/>
      <name val="Calibri"/>
      <family val="2"/>
      <scheme val="minor"/>
    </font>
    <font>
      <b/>
      <sz val="13"/>
      <name val="Calibri"/>
      <family val="2"/>
      <scheme val="minor"/>
    </font>
    <font>
      <b/>
      <sz val="18"/>
      <color theme="1"/>
      <name val="Calibri"/>
      <family val="2"/>
      <scheme val="minor"/>
    </font>
    <font>
      <sz val="16"/>
      <color rgb="FFFF0000"/>
      <name val="Calibri"/>
      <family val="2"/>
      <scheme val="minor"/>
    </font>
    <font>
      <b/>
      <sz val="16"/>
      <color rgb="FFFF0000"/>
      <name val="Calibri"/>
      <family val="2"/>
      <scheme val="minor"/>
    </font>
  </fonts>
  <fills count="20">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FF9900"/>
        <bgColor indexed="64"/>
      </patternFill>
    </fill>
    <fill>
      <patternFill patternType="solid">
        <fgColor theme="1" tint="0.499984740745262"/>
        <bgColor indexed="64"/>
      </patternFill>
    </fill>
    <fill>
      <patternFill patternType="solid">
        <fgColor rgb="FF969696"/>
        <bgColor indexed="64"/>
      </patternFill>
    </fill>
    <fill>
      <patternFill patternType="solid">
        <fgColor theme="1"/>
        <bgColor indexed="64"/>
      </patternFill>
    </fill>
    <fill>
      <patternFill patternType="solid">
        <fgColor theme="0"/>
        <bgColor indexed="64"/>
      </patternFill>
    </fill>
    <fill>
      <patternFill patternType="solid">
        <fgColor rgb="FFEAEAEA"/>
        <bgColor indexed="64"/>
      </patternFill>
    </fill>
    <fill>
      <patternFill patternType="solid">
        <fgColor theme="5" tint="0.79998168889431442"/>
        <bgColor indexed="64"/>
      </patternFill>
    </fill>
    <fill>
      <patternFill patternType="solid">
        <fgColor rgb="FFFF6600"/>
        <bgColor indexed="64"/>
      </patternFill>
    </fill>
    <fill>
      <patternFill patternType="solid">
        <fgColor theme="0" tint="-0.499984740745262"/>
        <bgColor indexed="64"/>
      </patternFill>
    </fill>
    <fill>
      <patternFill patternType="solid">
        <fgColor theme="5"/>
        <bgColor indexed="64"/>
      </patternFill>
    </fill>
    <fill>
      <patternFill patternType="solid">
        <fgColor rgb="FFEBEAEA"/>
        <bgColor indexed="64"/>
      </patternFill>
    </fill>
    <fill>
      <patternFill patternType="solid">
        <fgColor rgb="FF959696"/>
        <bgColor indexed="64"/>
      </patternFill>
    </fill>
    <fill>
      <patternFill patternType="solid">
        <fgColor rgb="FFC6EFCE"/>
      </patternFill>
    </fill>
    <fill>
      <patternFill patternType="solid">
        <fgColor rgb="FFFFFF00"/>
        <bgColor indexed="64"/>
      </patternFill>
    </fill>
    <fill>
      <patternFill patternType="solid">
        <fgColor rgb="FFFDE9D0"/>
        <bgColor indexed="64"/>
      </patternFill>
    </fill>
  </fills>
  <borders count="61">
    <border>
      <left/>
      <right/>
      <top/>
      <bottom/>
      <diagonal/>
    </border>
    <border>
      <left/>
      <right/>
      <top style="thin">
        <color theme="3" tint="-0.24994659260841701"/>
      </top>
      <bottom style="double">
        <color theme="3" tint="-0.24994659260841701"/>
      </bottom>
      <diagonal/>
    </border>
    <border>
      <left/>
      <right/>
      <top/>
      <bottom style="thick">
        <color theme="0"/>
      </bottom>
      <diagonal/>
    </border>
    <border>
      <left style="thick">
        <color theme="0"/>
      </left>
      <right style="thick">
        <color theme="0"/>
      </right>
      <top style="thick">
        <color theme="0"/>
      </top>
      <bottom style="thick">
        <color theme="0"/>
      </bottom>
      <diagonal/>
    </border>
    <border>
      <left style="thick">
        <color theme="0"/>
      </left>
      <right/>
      <top style="thick">
        <color theme="0"/>
      </top>
      <bottom/>
      <diagonal/>
    </border>
    <border>
      <left style="thick">
        <color theme="0"/>
      </left>
      <right/>
      <top/>
      <bottom/>
      <diagonal/>
    </border>
    <border>
      <left/>
      <right style="thick">
        <color theme="0"/>
      </right>
      <top style="thick">
        <color theme="0"/>
      </top>
      <bottom style="thick">
        <color theme="0"/>
      </bottom>
      <diagonal/>
    </border>
    <border>
      <left/>
      <right/>
      <top style="thick">
        <color theme="0"/>
      </top>
      <bottom/>
      <diagonal/>
    </border>
    <border>
      <left style="thick">
        <color theme="0"/>
      </left>
      <right/>
      <top style="thick">
        <color theme="0"/>
      </top>
      <bottom style="thick">
        <color theme="0"/>
      </bottom>
      <diagonal/>
    </border>
    <border>
      <left/>
      <right style="thick">
        <color theme="0"/>
      </right>
      <top/>
      <bottom/>
      <diagonal/>
    </border>
    <border>
      <left/>
      <right/>
      <top style="thick">
        <color theme="0"/>
      </top>
      <bottom style="thick">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ck">
        <color theme="0"/>
      </right>
      <top style="thick">
        <color theme="0"/>
      </top>
      <bottom/>
      <diagonal/>
    </border>
    <border>
      <left style="thick">
        <color theme="0"/>
      </left>
      <right/>
      <top/>
      <bottom style="thick">
        <color theme="0"/>
      </bottom>
      <diagonal/>
    </border>
    <border>
      <left/>
      <right style="thick">
        <color theme="0"/>
      </right>
      <top/>
      <bottom style="thick">
        <color theme="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theme="0"/>
      </left>
      <right style="thick">
        <color theme="0"/>
      </right>
      <top style="thick">
        <color theme="0"/>
      </top>
      <bottom/>
      <diagonal/>
    </border>
    <border>
      <left/>
      <right/>
      <top/>
      <bottom style="thick">
        <color theme="1"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theme="0"/>
      </left>
      <right style="thick">
        <color theme="0"/>
      </right>
      <top/>
      <bottom style="thick">
        <color theme="0"/>
      </bottom>
      <diagonal/>
    </border>
    <border>
      <left/>
      <right/>
      <top/>
      <bottom style="medium">
        <color theme="1" tint="0.499984740745262"/>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ck">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style="medium">
        <color theme="0"/>
      </right>
      <top/>
      <bottom/>
      <diagonal/>
    </border>
    <border>
      <left style="medium">
        <color indexed="64"/>
      </left>
      <right/>
      <top style="thick">
        <color theme="0"/>
      </top>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22">
    <xf numFmtId="0" fontId="0" fillId="0" borderId="0" applyFill="0" applyBorder="0">
      <alignment horizontal="left" vertical="center" wrapText="1" indent="1"/>
    </xf>
    <xf numFmtId="0" fontId="6" fillId="2" borderId="2" applyAlignment="0">
      <alignment horizontal="left" vertical="center" indent="1"/>
    </xf>
    <xf numFmtId="0" fontId="6" fillId="2" borderId="2">
      <alignment horizontal="right" vertical="center"/>
    </xf>
    <xf numFmtId="0" fontId="7" fillId="3" borderId="2" applyAlignment="0">
      <alignment horizontal="left" vertical="center" indent="1"/>
    </xf>
    <xf numFmtId="0" fontId="1" fillId="0" borderId="1" applyNumberFormat="0" applyFill="0" applyAlignment="0" applyProtection="0"/>
    <xf numFmtId="0" fontId="9" fillId="0" borderId="0" applyFill="0" applyBorder="0">
      <alignment vertical="center" wrapText="1"/>
    </xf>
    <xf numFmtId="0" fontId="7" fillId="0" borderId="0">
      <alignment horizontal="right" vertical="center" indent="1"/>
    </xf>
    <xf numFmtId="166" fontId="4" fillId="0" borderId="0" applyFont="0" applyFill="0" applyBorder="0" applyProtection="0">
      <alignment horizontal="center" vertical="center"/>
    </xf>
    <xf numFmtId="164" fontId="3" fillId="2" borderId="0" applyFill="0" applyBorder="0">
      <alignment horizontal="right" vertical="center"/>
    </xf>
    <xf numFmtId="164" fontId="4" fillId="0" borderId="0" applyFont="0" applyFill="0" applyBorder="0" applyProtection="0">
      <alignment horizontal="right" vertical="center" indent="1"/>
    </xf>
    <xf numFmtId="0" fontId="2" fillId="3" borderId="2" applyAlignment="0">
      <alignment horizontal="left" vertical="center" wrapText="1" indent="1"/>
    </xf>
    <xf numFmtId="0" fontId="5" fillId="0" borderId="0">
      <alignment horizontal="left" vertical="center"/>
    </xf>
    <xf numFmtId="14" fontId="3" fillId="0" borderId="0" applyFill="0" applyBorder="0" applyAlignment="0">
      <alignment horizontal="right" vertical="center"/>
    </xf>
    <xf numFmtId="165" fontId="4" fillId="0" borderId="0" applyFont="0" applyFill="0" applyBorder="0" applyAlignment="0">
      <alignment wrapText="1"/>
    </xf>
    <xf numFmtId="14" fontId="4" fillId="0" borderId="0" applyFont="0" applyFill="0" applyBorder="0">
      <alignment horizontal="center" vertical="center" wrapText="1"/>
    </xf>
    <xf numFmtId="49" fontId="4" fillId="0" borderId="0" applyFont="0" applyFill="0" applyBorder="0">
      <alignment horizontal="center" vertical="center" wrapText="1"/>
    </xf>
    <xf numFmtId="0" fontId="2" fillId="2" borderId="0">
      <alignment horizontal="left" vertical="center" wrapText="1"/>
    </xf>
    <xf numFmtId="0" fontId="8" fillId="4" borderId="0" applyBorder="0">
      <alignment horizontal="center" vertical="center"/>
    </xf>
    <xf numFmtId="0" fontId="8" fillId="0" borderId="0">
      <alignment vertical="center" wrapText="1"/>
    </xf>
    <xf numFmtId="0" fontId="34" fillId="0" borderId="0">
      <alignment vertical="center"/>
    </xf>
    <xf numFmtId="0" fontId="43" fillId="0" borderId="0"/>
    <xf numFmtId="0" fontId="62" fillId="17" borderId="0" applyNumberFormat="0" applyBorder="0" applyAlignment="0" applyProtection="0"/>
  </cellStyleXfs>
  <cellXfs count="641">
    <xf numFmtId="0" fontId="0" fillId="0" borderId="0" xfId="0">
      <alignment horizontal="left" vertical="center" wrapText="1" indent="1"/>
    </xf>
    <xf numFmtId="0" fontId="0" fillId="0" borderId="0" xfId="0" applyFill="1">
      <alignment horizontal="left" vertical="center" wrapText="1" indent="1"/>
    </xf>
    <xf numFmtId="0" fontId="2" fillId="2" borderId="0" xfId="16">
      <alignment horizontal="left" vertical="center" wrapText="1"/>
    </xf>
    <xf numFmtId="0" fontId="0" fillId="0" borderId="0" xfId="0" applyFill="1" applyBorder="1">
      <alignment horizontal="left" vertical="center" wrapText="1" indent="1"/>
    </xf>
    <xf numFmtId="167" fontId="0" fillId="0" borderId="0" xfId="0" applyNumberFormat="1" applyFill="1">
      <alignment horizontal="left" vertical="center" wrapText="1" indent="1"/>
    </xf>
    <xf numFmtId="0" fontId="10" fillId="0" borderId="0" xfId="0" applyFont="1">
      <alignment horizontal="left" vertical="center" wrapText="1" indent="1"/>
    </xf>
    <xf numFmtId="0" fontId="10" fillId="0" borderId="0" xfId="0" applyFont="1" applyBorder="1">
      <alignment horizontal="left" vertical="center" wrapText="1" indent="1"/>
    </xf>
    <xf numFmtId="167" fontId="0" fillId="0" borderId="0" xfId="0" applyNumberFormat="1" applyFill="1" applyBorder="1">
      <alignment horizontal="left" vertical="center" wrapText="1" inden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167" fontId="0" fillId="0" borderId="0" xfId="0" applyNumberFormat="1" applyFill="1" applyBorder="1" applyAlignment="1">
      <alignment horizontal="left" vertical="center" wrapText="1"/>
    </xf>
    <xf numFmtId="167" fontId="0" fillId="0" borderId="0" xfId="0" applyNumberFormat="1" applyFill="1" applyAlignment="1">
      <alignment horizontal="left" vertical="center" wrapText="1"/>
    </xf>
    <xf numFmtId="0" fontId="11" fillId="0" borderId="0" xfId="18" applyFont="1">
      <alignment vertical="center" wrapText="1"/>
    </xf>
    <xf numFmtId="0" fontId="10" fillId="0" borderId="0" xfId="0" applyFont="1" applyAlignment="1" applyProtection="1">
      <alignment vertical="top" wrapText="1"/>
      <protection hidden="1"/>
    </xf>
    <xf numFmtId="0" fontId="0" fillId="0" borderId="0" xfId="0" applyAlignment="1">
      <alignment horizontal="left" vertical="center" wrapText="1"/>
    </xf>
    <xf numFmtId="0" fontId="0" fillId="0" borderId="21" xfId="0" applyFill="1" applyBorder="1" applyAlignment="1">
      <alignment horizontal="left" vertical="center" wrapText="1"/>
    </xf>
    <xf numFmtId="0" fontId="0" fillId="0" borderId="21" xfId="0" applyFill="1" applyBorder="1">
      <alignment horizontal="left" vertical="center" wrapText="1" indent="1"/>
    </xf>
    <xf numFmtId="167" fontId="0" fillId="0" borderId="21" xfId="0" applyNumberFormat="1" applyFill="1" applyBorder="1" applyAlignment="1">
      <alignment horizontal="left" vertical="center" wrapText="1"/>
    </xf>
    <xf numFmtId="0" fontId="10" fillId="0" borderId="3" xfId="0" applyFont="1" applyBorder="1">
      <alignment horizontal="left" vertical="center" wrapText="1" indent="1"/>
    </xf>
    <xf numFmtId="0" fontId="0" fillId="0" borderId="0" xfId="0" applyBorder="1">
      <alignment horizontal="left" vertical="center" wrapText="1" indent="1"/>
    </xf>
    <xf numFmtId="0" fontId="11" fillId="0" borderId="24" xfId="18" applyFont="1" applyBorder="1">
      <alignment vertical="center" wrapText="1"/>
    </xf>
    <xf numFmtId="0" fontId="12" fillId="0" borderId="0" xfId="0" applyFont="1" applyFill="1" applyBorder="1" applyAlignment="1">
      <alignment horizontal="center" vertical="center" wrapText="1"/>
    </xf>
    <xf numFmtId="0" fontId="10" fillId="0" borderId="0" xfId="0" applyFont="1" applyBorder="1" applyAlignment="1" applyProtection="1">
      <alignment vertical="top" wrapText="1"/>
      <protection hidden="1"/>
    </xf>
    <xf numFmtId="0" fontId="0" fillId="0" borderId="17" xfId="0" applyFill="1" applyBorder="1">
      <alignment horizontal="left" vertical="center" wrapText="1" indent="1"/>
    </xf>
    <xf numFmtId="0" fontId="0" fillId="0" borderId="33" xfId="0" applyFill="1" applyBorder="1">
      <alignment horizontal="left" vertical="center" wrapText="1" indent="1"/>
    </xf>
    <xf numFmtId="0" fontId="0" fillId="0" borderId="33" xfId="0" applyFill="1" applyBorder="1" applyAlignment="1">
      <alignment horizontal="left" vertical="center" wrapText="1"/>
    </xf>
    <xf numFmtId="167" fontId="0" fillId="0" borderId="33" xfId="0" applyNumberFormat="1" applyFill="1" applyBorder="1" applyAlignment="1">
      <alignment horizontal="left" vertical="center" wrapText="1"/>
    </xf>
    <xf numFmtId="167" fontId="0" fillId="0" borderId="33" xfId="0" applyNumberFormat="1" applyFill="1" applyBorder="1">
      <alignment horizontal="left" vertical="center" wrapText="1" indent="1"/>
    </xf>
    <xf numFmtId="0" fontId="0" fillId="0" borderId="34" xfId="0" applyBorder="1">
      <alignment horizontal="left" vertical="center" wrapText="1" indent="1"/>
    </xf>
    <xf numFmtId="0" fontId="0" fillId="0" borderId="18" xfId="0" applyFill="1" applyBorder="1">
      <alignment horizontal="left" vertical="center" wrapText="1" indent="1"/>
    </xf>
    <xf numFmtId="0" fontId="0" fillId="0" borderId="19" xfId="0" applyBorder="1">
      <alignment horizontal="left" vertical="center" wrapText="1" indent="1"/>
    </xf>
    <xf numFmtId="0" fontId="10" fillId="0" borderId="18" xfId="0" applyFont="1" applyFill="1" applyBorder="1">
      <alignment horizontal="left" vertical="center" wrapText="1" indent="1"/>
    </xf>
    <xf numFmtId="0" fontId="10" fillId="0" borderId="19" xfId="0" applyFont="1" applyBorder="1">
      <alignment horizontal="left" vertical="center" wrapText="1" indent="1"/>
    </xf>
    <xf numFmtId="0" fontId="10" fillId="0"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20" xfId="0" applyFill="1" applyBorder="1">
      <alignment horizontal="left" vertical="center" wrapText="1" indent="1"/>
    </xf>
    <xf numFmtId="167" fontId="0" fillId="0" borderId="21" xfId="0" applyNumberFormat="1" applyFill="1" applyBorder="1">
      <alignment horizontal="left" vertical="center" wrapText="1" indent="1"/>
    </xf>
    <xf numFmtId="0" fontId="0" fillId="0" borderId="22" xfId="0" applyBorder="1">
      <alignment horizontal="left" vertical="center" wrapText="1" indent="1"/>
    </xf>
    <xf numFmtId="0" fontId="0" fillId="0" borderId="0" xfId="0" applyFill="1" applyBorder="1" applyAlignment="1">
      <alignment horizontal="right" vertical="center" wrapText="1"/>
    </xf>
    <xf numFmtId="0" fontId="0" fillId="0" borderId="0" xfId="0" applyFill="1" applyBorder="1" applyAlignment="1">
      <alignment horizontal="left" vertical="center" wrapText="1"/>
    </xf>
    <xf numFmtId="0" fontId="15" fillId="0" borderId="3" xfId="0" applyFont="1" applyFill="1" applyBorder="1" applyAlignment="1">
      <alignment horizontal="left" vertical="center" wrapText="1"/>
    </xf>
    <xf numFmtId="0" fontId="17" fillId="0" borderId="0" xfId="0" applyFont="1" applyFill="1" applyBorder="1" applyAlignment="1">
      <alignment horizontal="right" wrapText="1"/>
    </xf>
    <xf numFmtId="0" fontId="12" fillId="0" borderId="3"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19" xfId="0" applyFont="1" applyFill="1" applyBorder="1">
      <alignment horizontal="left" vertical="center" wrapText="1" indent="1"/>
    </xf>
    <xf numFmtId="0" fontId="10" fillId="0" borderId="0" xfId="0" applyFont="1" applyFill="1" applyBorder="1">
      <alignment horizontal="left" vertical="center" wrapText="1" indent="1"/>
    </xf>
    <xf numFmtId="0" fontId="10" fillId="0" borderId="0" xfId="0" applyFont="1" applyFill="1">
      <alignment horizontal="left" vertical="center" wrapText="1" indent="1"/>
    </xf>
    <xf numFmtId="167" fontId="17" fillId="0" borderId="0" xfId="0" applyNumberFormat="1" applyFont="1" applyFill="1" applyBorder="1" applyAlignment="1">
      <alignment horizontal="left"/>
    </xf>
    <xf numFmtId="0" fontId="17" fillId="0" borderId="21" xfId="0" applyFont="1" applyFill="1" applyBorder="1">
      <alignment horizontal="left" vertical="center" wrapText="1" indent="1"/>
    </xf>
    <xf numFmtId="0" fontId="17" fillId="0" borderId="21" xfId="0" applyFont="1" applyFill="1" applyBorder="1" applyAlignment="1">
      <alignment horizontal="left" vertical="center" wrapText="1"/>
    </xf>
    <xf numFmtId="167" fontId="17" fillId="0" borderId="21" xfId="0" applyNumberFormat="1" applyFont="1" applyFill="1" applyBorder="1" applyAlignment="1">
      <alignment horizontal="left" vertical="center" wrapText="1"/>
    </xf>
    <xf numFmtId="167" fontId="17" fillId="0" borderId="21" xfId="0" applyNumberFormat="1" applyFont="1" applyFill="1" applyBorder="1">
      <alignment horizontal="left" vertical="center" wrapText="1" indent="1"/>
    </xf>
    <xf numFmtId="167" fontId="23" fillId="0" borderId="0" xfId="0" applyNumberFormat="1" applyFont="1" applyFill="1" applyBorder="1" applyAlignment="1">
      <alignment horizontal="left"/>
    </xf>
    <xf numFmtId="0" fontId="23" fillId="0" borderId="0" xfId="0" applyFont="1" applyFill="1" applyBorder="1" applyAlignment="1">
      <alignment horizontal="right" wrapText="1"/>
    </xf>
    <xf numFmtId="0" fontId="23" fillId="0" borderId="3" xfId="0" applyFont="1" applyFill="1" applyBorder="1" applyAlignment="1">
      <alignment horizontal="right" vertical="center" wrapText="1" indent="1"/>
    </xf>
    <xf numFmtId="0" fontId="0" fillId="0" borderId="0" xfId="0"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wrapText="1"/>
      <protection locked="0"/>
    </xf>
    <xf numFmtId="167" fontId="10" fillId="0" borderId="0" xfId="0" applyNumberFormat="1" applyFont="1" applyFill="1" applyBorder="1" applyAlignment="1" applyProtection="1">
      <alignment horizontal="left" vertical="center" wrapText="1"/>
      <protection locked="0"/>
    </xf>
    <xf numFmtId="0" fontId="11" fillId="0" borderId="24" xfId="18" applyFont="1" applyBorder="1" applyAlignment="1" applyProtection="1">
      <alignment horizontal="center" vertical="center" wrapText="1"/>
      <protection locked="0"/>
    </xf>
    <xf numFmtId="0" fontId="11" fillId="0" borderId="0" xfId="18" applyFont="1" applyAlignment="1" applyProtection="1">
      <alignment horizontal="center" vertical="center" wrapText="1"/>
      <protection locked="0"/>
    </xf>
    <xf numFmtId="0" fontId="19" fillId="0" borderId="0" xfId="0" applyFont="1" applyFill="1" applyBorder="1" applyAlignment="1">
      <alignment horizontal="left" wrapText="1"/>
    </xf>
    <xf numFmtId="0" fontId="11" fillId="0" borderId="24" xfId="18" applyFont="1" applyBorder="1" applyAlignment="1" applyProtection="1">
      <alignment horizontal="left" vertical="center" wrapText="1"/>
      <protection locked="0"/>
    </xf>
    <xf numFmtId="0" fontId="11" fillId="0" borderId="0" xfId="18" applyFont="1" applyAlignment="1" applyProtection="1">
      <alignment horizontal="left" vertical="center" wrapText="1"/>
      <protection locked="0"/>
    </xf>
    <xf numFmtId="0" fontId="10" fillId="0" borderId="18" xfId="0" applyFont="1" applyFill="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1" fillId="0" borderId="24" xfId="18" applyFont="1" applyBorder="1" applyProtection="1">
      <alignment vertical="center" wrapText="1"/>
      <protection locked="0"/>
    </xf>
    <xf numFmtId="0" fontId="11" fillId="0" borderId="0" xfId="18" applyFont="1" applyProtection="1">
      <alignment vertical="center" wrapText="1"/>
      <protection locked="0"/>
    </xf>
    <xf numFmtId="0" fontId="22" fillId="10" borderId="3" xfId="10" applyFont="1" applyFill="1" applyBorder="1" applyAlignment="1" applyProtection="1">
      <alignment horizontal="center" vertical="center" wrapText="1"/>
      <protection locked="0"/>
    </xf>
    <xf numFmtId="0" fontId="0" fillId="0" borderId="0" xfId="0" applyBorder="1" applyAlignment="1" applyProtection="1">
      <alignment horizontal="left" vertical="center" wrapText="1"/>
      <protection locked="0"/>
    </xf>
    <xf numFmtId="165" fontId="35" fillId="10" borderId="3" xfId="13" applyFont="1" applyFill="1" applyBorder="1" applyAlignment="1">
      <alignment horizontal="left" vertical="center" wrapText="1"/>
    </xf>
    <xf numFmtId="0" fontId="22" fillId="10" borderId="3" xfId="10" applyFont="1" applyFill="1" applyBorder="1" applyAlignment="1">
      <alignment horizontal="left" vertical="center" wrapText="1"/>
    </xf>
    <xf numFmtId="0" fontId="18" fillId="7" borderId="3" xfId="3" applyFont="1" applyFill="1" applyBorder="1" applyAlignment="1">
      <alignment horizontal="right" vertical="center"/>
    </xf>
    <xf numFmtId="0" fontId="0" fillId="0" borderId="3" xfId="0" applyFill="1" applyBorder="1" applyAlignment="1">
      <alignment horizontal="right" vertical="center" wrapText="1" indent="1"/>
    </xf>
    <xf numFmtId="0" fontId="23" fillId="10" borderId="10" xfId="0" applyFont="1" applyFill="1" applyBorder="1" applyAlignment="1">
      <alignment vertical="center" wrapText="1"/>
    </xf>
    <xf numFmtId="0" fontId="23" fillId="10" borderId="6" xfId="0" applyFont="1" applyFill="1" applyBorder="1" applyAlignment="1">
      <alignment vertical="center" wrapText="1"/>
    </xf>
    <xf numFmtId="0" fontId="23" fillId="0" borderId="8" xfId="0" applyFont="1" applyFill="1" applyBorder="1" applyAlignment="1">
      <alignment horizontal="right" vertical="center" wrapText="1"/>
    </xf>
    <xf numFmtId="0" fontId="0" fillId="0" borderId="33" xfId="0" applyFill="1" applyBorder="1" applyAlignment="1">
      <alignment horizontal="right" vertical="center" wrapText="1"/>
    </xf>
    <xf numFmtId="0" fontId="14" fillId="0" borderId="0" xfId="0" applyFont="1" applyFill="1" applyBorder="1" applyAlignment="1">
      <alignment horizontal="right" vertical="center" wrapText="1"/>
    </xf>
    <xf numFmtId="0" fontId="10" fillId="0" borderId="0" xfId="0" applyFont="1" applyBorder="1" applyAlignment="1">
      <alignment horizontal="right" vertical="center" wrapText="1"/>
    </xf>
    <xf numFmtId="0" fontId="11" fillId="0" borderId="24" xfId="18" applyFont="1" applyBorder="1" applyAlignment="1">
      <alignment horizontal="right" vertical="center" wrapText="1"/>
    </xf>
    <xf numFmtId="0" fontId="11" fillId="0" borderId="0" xfId="18" applyFont="1" applyAlignment="1">
      <alignment horizontal="right" vertical="center" wrapText="1"/>
    </xf>
    <xf numFmtId="0" fontId="23" fillId="0" borderId="0" xfId="0" applyFont="1" applyBorder="1" applyAlignment="1">
      <alignment horizontal="right" vertical="center" wrapText="1"/>
    </xf>
    <xf numFmtId="0" fontId="0" fillId="0" borderId="0" xfId="0" applyFill="1" applyAlignment="1">
      <alignment horizontal="right" vertical="center" wrapText="1"/>
    </xf>
    <xf numFmtId="0" fontId="0" fillId="0" borderId="21" xfId="0" applyFill="1" applyBorder="1" applyAlignment="1">
      <alignment horizontal="right" vertical="center" wrapText="1"/>
    </xf>
    <xf numFmtId="0" fontId="32" fillId="0" borderId="18" xfId="0" applyFont="1" applyFill="1" applyBorder="1" applyAlignment="1" applyProtection="1">
      <alignment horizontal="left" vertical="center" wrapText="1"/>
      <protection locked="0"/>
    </xf>
    <xf numFmtId="0" fontId="32" fillId="0" borderId="19" xfId="0" applyFont="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167" fontId="10" fillId="0" borderId="0" xfId="0" applyNumberFormat="1" applyFont="1" applyFill="1" applyBorder="1" applyAlignment="1" applyProtection="1">
      <alignment horizontal="center" vertical="center" wrapText="1"/>
      <protection locked="0"/>
    </xf>
    <xf numFmtId="0" fontId="0" fillId="10" borderId="3" xfId="0" applyFill="1" applyBorder="1" applyAlignment="1">
      <alignment horizontal="left" vertical="center" wrapText="1"/>
    </xf>
    <xf numFmtId="0" fontId="16" fillId="0" borderId="0" xfId="5" applyFont="1" applyFill="1" applyBorder="1">
      <alignment vertical="center" wrapText="1"/>
    </xf>
    <xf numFmtId="167" fontId="0" fillId="0" borderId="3" xfId="0" applyNumberFormat="1" applyFill="1" applyBorder="1" applyAlignment="1">
      <alignment horizontal="left" vertical="center" wrapText="1"/>
    </xf>
    <xf numFmtId="0" fontId="10" fillId="10" borderId="3" xfId="0" applyFont="1" applyFill="1" applyBorder="1" applyAlignment="1">
      <alignment horizontal="center" vertical="center" wrapText="1"/>
    </xf>
    <xf numFmtId="167" fontId="0" fillId="0" borderId="19" xfId="0" applyNumberFormat="1" applyFill="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12" fillId="10" borderId="23" xfId="0" applyFont="1" applyFill="1" applyBorder="1" applyAlignment="1">
      <alignment horizontal="center" vertical="center" wrapText="1"/>
    </xf>
    <xf numFmtId="0" fontId="11" fillId="0" borderId="21" xfId="18" applyFont="1" applyBorder="1" applyAlignment="1">
      <alignment horizontal="right" vertical="center" wrapText="1"/>
    </xf>
    <xf numFmtId="0" fontId="11" fillId="0" borderId="21" xfId="18" applyFont="1" applyBorder="1">
      <alignment vertical="center" wrapText="1"/>
    </xf>
    <xf numFmtId="0" fontId="11" fillId="0" borderId="40" xfId="18" applyFont="1" applyBorder="1">
      <alignment vertical="center" wrapText="1"/>
    </xf>
    <xf numFmtId="167" fontId="0" fillId="0" borderId="3" xfId="0" applyNumberFormat="1" applyFill="1" applyBorder="1">
      <alignment horizontal="left" vertical="center" wrapText="1" indent="1"/>
    </xf>
    <xf numFmtId="0" fontId="33" fillId="0" borderId="24" xfId="18" applyFont="1" applyBorder="1" applyAlignment="1" applyProtection="1">
      <alignment horizontal="center" vertical="center" wrapText="1"/>
      <protection locked="0"/>
    </xf>
    <xf numFmtId="0" fontId="23" fillId="10" borderId="8" xfId="0" applyFont="1" applyFill="1" applyBorder="1" applyAlignment="1">
      <alignment vertical="center" wrapText="1"/>
    </xf>
    <xf numFmtId="0" fontId="23" fillId="0" borderId="0" xfId="0" applyFont="1" applyFill="1" applyBorder="1">
      <alignment horizontal="left" vertical="center" wrapText="1" indent="1"/>
    </xf>
    <xf numFmtId="0" fontId="10" fillId="0" borderId="0" xfId="0" applyFont="1" applyBorder="1" applyAlignment="1">
      <alignment vertical="center" wrapText="1"/>
    </xf>
    <xf numFmtId="0" fontId="23" fillId="0" borderId="8" xfId="0" applyFont="1" applyFill="1" applyBorder="1" applyAlignment="1">
      <alignment vertical="center" wrapText="1"/>
    </xf>
    <xf numFmtId="0" fontId="23" fillId="0" borderId="10" xfId="0" applyFont="1" applyFill="1" applyBorder="1" applyAlignment="1">
      <alignment vertical="center" wrapText="1"/>
    </xf>
    <xf numFmtId="0" fontId="23" fillId="0" borderId="6" xfId="0" applyFont="1" applyFill="1" applyBorder="1" applyAlignment="1">
      <alignment vertical="center" wrapText="1"/>
    </xf>
    <xf numFmtId="0" fontId="0" fillId="0" borderId="0" xfId="0" applyBorder="1" applyAlignment="1">
      <alignment vertical="center" wrapText="1"/>
    </xf>
    <xf numFmtId="0" fontId="38" fillId="0" borderId="0" xfId="18" quotePrefix="1" applyFont="1" applyAlignment="1">
      <alignment wrapText="1"/>
    </xf>
    <xf numFmtId="0" fontId="23" fillId="0" borderId="0" xfId="0" applyFont="1" applyFill="1" applyBorder="1" applyAlignment="1">
      <alignment wrapText="1"/>
    </xf>
    <xf numFmtId="0" fontId="13" fillId="0" borderId="0" xfId="0" applyFont="1" applyFill="1" applyBorder="1" applyAlignment="1">
      <alignment vertical="center" wrapText="1"/>
    </xf>
    <xf numFmtId="0" fontId="13" fillId="0" borderId="0" xfId="0" applyFont="1" applyFill="1" applyBorder="1" applyAlignment="1">
      <alignment wrapText="1"/>
    </xf>
    <xf numFmtId="0" fontId="30" fillId="0" borderId="0" xfId="0" applyFont="1" applyFill="1" applyBorder="1" applyAlignment="1">
      <alignment wrapText="1"/>
    </xf>
    <xf numFmtId="0" fontId="30" fillId="0" borderId="0" xfId="0" applyFont="1" applyFill="1" applyBorder="1" applyAlignment="1">
      <alignment vertical="center" wrapText="1"/>
    </xf>
    <xf numFmtId="0" fontId="21" fillId="0" borderId="0" xfId="0" applyFont="1" applyFill="1" applyBorder="1" applyAlignment="1">
      <alignment wrapText="1"/>
    </xf>
    <xf numFmtId="0" fontId="12" fillId="0" borderId="0" xfId="0" applyFont="1" applyFill="1" applyBorder="1" applyAlignment="1">
      <alignment vertical="center" wrapText="1"/>
    </xf>
    <xf numFmtId="0" fontId="21" fillId="0" borderId="0" xfId="0" applyFont="1" applyFill="1" applyBorder="1" applyAlignment="1">
      <alignment vertical="center" wrapText="1"/>
    </xf>
    <xf numFmtId="0" fontId="18" fillId="0" borderId="0" xfId="0" applyFont="1" applyFill="1" applyBorder="1" applyAlignment="1">
      <alignment wrapText="1"/>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32" fillId="0" borderId="18" xfId="0" applyFont="1" applyFill="1" applyBorder="1">
      <alignment horizontal="left" vertical="center" wrapText="1" indent="1"/>
    </xf>
    <xf numFmtId="0" fontId="32" fillId="0" borderId="19" xfId="0" applyFont="1" applyBorder="1">
      <alignment horizontal="left" vertical="center" wrapText="1" indent="1"/>
    </xf>
    <xf numFmtId="0" fontId="32" fillId="0" borderId="0" xfId="0" applyFont="1" applyBorder="1">
      <alignment horizontal="left" vertical="center" wrapText="1" indent="1"/>
    </xf>
    <xf numFmtId="0" fontId="32" fillId="0" borderId="0" xfId="0" applyFont="1">
      <alignment horizontal="left" vertical="center" wrapText="1" indent="1"/>
    </xf>
    <xf numFmtId="0" fontId="39" fillId="0" borderId="0" xfId="0" applyFont="1" applyFill="1" applyBorder="1" applyAlignment="1">
      <alignment vertical="center" wrapText="1"/>
    </xf>
    <xf numFmtId="0" fontId="39" fillId="0" borderId="3" xfId="0" applyFont="1" applyFill="1" applyBorder="1" applyAlignment="1">
      <alignment vertical="center" wrapText="1"/>
    </xf>
    <xf numFmtId="0" fontId="39" fillId="10" borderId="3" xfId="0" applyFont="1" applyFill="1" applyBorder="1" applyAlignment="1">
      <alignment horizontal="left" vertical="center" wrapText="1"/>
    </xf>
    <xf numFmtId="0" fontId="22" fillId="10" borderId="8" xfId="0" applyFont="1" applyFill="1" applyBorder="1" applyAlignment="1">
      <alignment vertical="center" wrapText="1"/>
    </xf>
    <xf numFmtId="0" fontId="22" fillId="0" borderId="10" xfId="0" applyFont="1" applyFill="1" applyBorder="1" applyAlignment="1">
      <alignment vertical="center" wrapText="1"/>
    </xf>
    <xf numFmtId="0" fontId="22" fillId="0" borderId="6" xfId="0" applyFont="1" applyFill="1" applyBorder="1" applyAlignment="1">
      <alignment vertical="center" wrapText="1"/>
    </xf>
    <xf numFmtId="0" fontId="0" fillId="0" borderId="0" xfId="0" applyFill="1" applyBorder="1" applyAlignment="1">
      <alignment vertical="center" wrapText="1"/>
    </xf>
    <xf numFmtId="0" fontId="23" fillId="0" borderId="0" xfId="0" applyFont="1" applyFill="1" applyBorder="1" applyAlignment="1">
      <alignment horizontal="center" vertical="top" wrapText="1"/>
    </xf>
    <xf numFmtId="0" fontId="35" fillId="10" borderId="0" xfId="0" applyFont="1" applyFill="1" applyBorder="1" applyAlignment="1">
      <alignment horizontal="left" vertical="center" wrapText="1"/>
    </xf>
    <xf numFmtId="0" fontId="35" fillId="10" borderId="9" xfId="0" applyFont="1" applyFill="1" applyBorder="1" applyAlignment="1">
      <alignment horizontal="left" vertical="center" wrapText="1"/>
    </xf>
    <xf numFmtId="0" fontId="23" fillId="0" borderId="9" xfId="0" applyFont="1" applyFill="1" applyBorder="1" applyAlignment="1">
      <alignment vertical="center" wrapText="1"/>
    </xf>
    <xf numFmtId="0" fontId="33" fillId="0" borderId="0" xfId="18" applyFont="1" applyAlignment="1" applyProtection="1">
      <alignment horizontal="center" vertical="center" wrapText="1"/>
      <protection locked="0"/>
    </xf>
    <xf numFmtId="0" fontId="23" fillId="0" borderId="0" xfId="0" applyFont="1" applyFill="1" applyBorder="1" applyAlignment="1">
      <alignment horizontal="left" wrapText="1"/>
    </xf>
    <xf numFmtId="0" fontId="23" fillId="0" borderId="28"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35" fillId="10" borderId="3" xfId="10" applyFont="1" applyFill="1" applyBorder="1" applyAlignment="1">
      <alignment horizontal="left" vertical="center" wrapText="1"/>
    </xf>
    <xf numFmtId="0" fontId="35" fillId="10" borderId="3" xfId="10" applyFont="1" applyFill="1" applyBorder="1" applyAlignment="1" applyProtection="1">
      <alignment horizontal="left" vertical="center" wrapText="1"/>
      <protection locked="0"/>
    </xf>
    <xf numFmtId="0" fontId="18" fillId="6" borderId="3" xfId="3" applyFont="1" applyFill="1" applyBorder="1" applyAlignment="1" applyProtection="1">
      <alignment horizontal="right" vertical="center"/>
      <protection locked="0"/>
    </xf>
    <xf numFmtId="0" fontId="23" fillId="0" borderId="3" xfId="0" applyFont="1" applyFill="1" applyBorder="1" applyAlignment="1">
      <alignment horizontal="right" vertical="center" wrapText="1"/>
    </xf>
    <xf numFmtId="0" fontId="22" fillId="10" borderId="3" xfId="0" applyFont="1" applyFill="1" applyBorder="1" applyAlignment="1">
      <alignment horizontal="center" vertical="center" wrapText="1"/>
    </xf>
    <xf numFmtId="0" fontId="23" fillId="0" borderId="0" xfId="0" applyFont="1" applyFill="1" applyBorder="1" applyAlignment="1">
      <alignment horizontal="left" vertical="top" wrapText="1"/>
    </xf>
    <xf numFmtId="0" fontId="23" fillId="0" borderId="0" xfId="0" applyFont="1" applyFill="1" applyBorder="1" applyAlignment="1">
      <alignment horizontal="right" vertical="center" wrapText="1"/>
    </xf>
    <xf numFmtId="0" fontId="23" fillId="0" borderId="0" xfId="0" applyFont="1" applyFill="1" applyBorder="1" applyAlignment="1">
      <alignment vertical="center" wrapText="1"/>
    </xf>
    <xf numFmtId="0" fontId="23" fillId="0" borderId="0" xfId="0" applyFont="1" applyFill="1" applyBorder="1" applyAlignment="1" applyProtection="1">
      <alignment vertical="center" wrapText="1"/>
      <protection hidden="1"/>
    </xf>
    <xf numFmtId="0" fontId="23" fillId="0" borderId="0" xfId="0" applyFont="1" applyBorder="1" applyAlignment="1">
      <alignment horizontal="left" vertical="center" wrapText="1"/>
    </xf>
    <xf numFmtId="0" fontId="0" fillId="0" borderId="0" xfId="0" applyBorder="1" applyAlignment="1">
      <alignment horizontal="left" vertical="center" wrapText="1"/>
    </xf>
    <xf numFmtId="0" fontId="23" fillId="10" borderId="8"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6" xfId="0" applyFont="1" applyFill="1" applyBorder="1" applyAlignment="1">
      <alignment horizontal="center" vertical="center" wrapText="1"/>
    </xf>
    <xf numFmtId="0" fontId="17" fillId="0" borderId="0" xfId="0" applyFont="1" applyFill="1" applyBorder="1" applyAlignment="1">
      <alignment horizontal="left" wrapText="1"/>
    </xf>
    <xf numFmtId="0" fontId="0" fillId="0" borderId="17" xfId="0" applyFill="1" applyBorder="1" applyAlignment="1" applyProtection="1">
      <alignment horizontal="left" vertical="center" wrapText="1"/>
      <protection locked="0"/>
    </xf>
    <xf numFmtId="0" fontId="47" fillId="0" borderId="33" xfId="0" applyFont="1" applyFill="1" applyBorder="1" applyAlignment="1" applyProtection="1">
      <alignment horizontal="center" vertical="center" wrapText="1"/>
      <protection locked="0"/>
    </xf>
    <xf numFmtId="0" fontId="0" fillId="0" borderId="33" xfId="0" applyFill="1" applyBorder="1" applyAlignment="1" applyProtection="1">
      <alignment horizontal="left" vertical="center" wrapText="1"/>
      <protection locked="0"/>
    </xf>
    <xf numFmtId="167" fontId="0" fillId="0" borderId="33" xfId="0" applyNumberFormat="1" applyFill="1" applyBorder="1" applyAlignment="1" applyProtection="1">
      <alignment horizontal="left" vertical="center" wrapText="1"/>
      <protection locked="0"/>
    </xf>
    <xf numFmtId="167" fontId="0" fillId="0" borderId="33" xfId="0" applyNumberFormat="1" applyFill="1" applyBorder="1" applyAlignment="1" applyProtection="1">
      <alignment horizontal="center" vertical="center" wrapText="1"/>
      <protection locked="0"/>
    </xf>
    <xf numFmtId="0" fontId="0" fillId="0" borderId="3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167" fontId="0" fillId="0" borderId="0" xfId="0" applyNumberFormat="1" applyFill="1" applyBorder="1" applyAlignment="1" applyProtection="1">
      <alignment horizontal="left" vertical="center" wrapText="1"/>
      <protection locked="0"/>
    </xf>
    <xf numFmtId="167" fontId="0" fillId="0" borderId="0" xfId="0" applyNumberFormat="1" applyFill="1" applyBorder="1" applyAlignment="1" applyProtection="1">
      <alignment horizontal="center" vertical="center" wrapText="1"/>
      <protection locked="0"/>
    </xf>
    <xf numFmtId="0" fontId="0" fillId="0" borderId="19" xfId="0" applyBorder="1" applyAlignment="1" applyProtection="1">
      <alignment horizontal="left" vertical="center" wrapText="1"/>
      <protection locked="0"/>
    </xf>
    <xf numFmtId="0" fontId="47"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wrapText="1"/>
      <protection locked="0"/>
    </xf>
    <xf numFmtId="0" fontId="49" fillId="0" borderId="0" xfId="0" applyFont="1" applyFill="1" applyBorder="1" applyAlignment="1" applyProtection="1">
      <alignment horizontal="center" vertical="center" wrapText="1"/>
      <protection locked="0"/>
    </xf>
    <xf numFmtId="0" fontId="13" fillId="8" borderId="8" xfId="2" applyFont="1" applyFill="1" applyBorder="1" applyProtection="1">
      <alignment horizontal="right" vertical="center"/>
      <protection locked="0"/>
    </xf>
    <xf numFmtId="0" fontId="32" fillId="0" borderId="3" xfId="0" applyFont="1" applyFill="1" applyBorder="1" applyAlignment="1" applyProtection="1">
      <alignment horizontal="left" vertical="center" wrapText="1"/>
      <protection locked="0"/>
    </xf>
    <xf numFmtId="0" fontId="13" fillId="8" borderId="3" xfId="2" applyFont="1" applyFill="1" applyBorder="1" applyProtection="1">
      <alignment horizontal="right" vertical="center"/>
      <protection locked="0"/>
    </xf>
    <xf numFmtId="167" fontId="32" fillId="0" borderId="3" xfId="0" applyNumberFormat="1" applyFont="1" applyFill="1" applyBorder="1" applyAlignment="1" applyProtection="1">
      <alignment horizontal="left" vertical="center" wrapText="1"/>
      <protection locked="0"/>
    </xf>
    <xf numFmtId="167" fontId="22" fillId="10" borderId="3" xfId="12" applyNumberFormat="1" applyFont="1" applyFill="1" applyBorder="1" applyAlignment="1">
      <alignment horizontal="center" vertical="center"/>
    </xf>
    <xf numFmtId="165" fontId="35" fillId="10" borderId="3" xfId="13" applyFont="1" applyFill="1" applyBorder="1" applyAlignment="1" applyProtection="1">
      <alignment horizontal="left" vertical="center" wrapText="1"/>
      <protection locked="0"/>
    </xf>
    <xf numFmtId="0" fontId="47" fillId="0" borderId="0" xfId="0" applyFont="1" applyFill="1" applyBorder="1" applyAlignment="1" applyProtection="1">
      <alignment vertical="center" wrapText="1"/>
      <protection locked="0"/>
    </xf>
    <xf numFmtId="0" fontId="14" fillId="0" borderId="0" xfId="0" applyFont="1" applyFill="1" applyBorder="1" applyAlignment="1" applyProtection="1">
      <alignment horizontal="center" vertical="center" wrapText="1"/>
      <protection locked="0"/>
    </xf>
    <xf numFmtId="167" fontId="27" fillId="14" borderId="3" xfId="12" applyNumberFormat="1" applyFont="1" applyFill="1" applyBorder="1" applyAlignment="1">
      <alignment horizontal="center" vertical="center"/>
    </xf>
    <xf numFmtId="0" fontId="13" fillId="8" borderId="3" xfId="3" applyFont="1" applyFill="1" applyBorder="1" applyAlignment="1" applyProtection="1">
      <alignment horizontal="center" vertical="center"/>
      <protection locked="0"/>
    </xf>
    <xf numFmtId="0" fontId="13" fillId="0" borderId="10" xfId="2" applyFont="1" applyFill="1" applyBorder="1" applyAlignment="1" applyProtection="1">
      <alignment vertical="center"/>
      <protection locked="0"/>
    </xf>
    <xf numFmtId="168" fontId="22" fillId="10" borderId="3" xfId="10" applyNumberFormat="1" applyFont="1" applyFill="1" applyBorder="1" applyAlignment="1" applyProtection="1">
      <alignment horizontal="left" vertical="center" wrapText="1"/>
      <protection locked="0"/>
    </xf>
    <xf numFmtId="0" fontId="51" fillId="0" borderId="0" xfId="0" applyFont="1" applyFill="1" applyAlignment="1">
      <alignment horizontal="left" vertical="center" wrapText="1"/>
    </xf>
    <xf numFmtId="0" fontId="51" fillId="0" borderId="0" xfId="0" applyFont="1" applyAlignment="1">
      <alignment vertical="center" wrapText="1"/>
    </xf>
    <xf numFmtId="0" fontId="52" fillId="0" borderId="0" xfId="0" applyFont="1" applyAlignment="1">
      <alignment vertical="center" wrapText="1"/>
    </xf>
    <xf numFmtId="0" fontId="30" fillId="0" borderId="0" xfId="0" applyFont="1" applyFill="1" applyAlignment="1">
      <alignment vertical="center" wrapText="1"/>
    </xf>
    <xf numFmtId="0" fontId="37" fillId="0" borderId="0" xfId="0" applyFont="1" applyAlignment="1">
      <alignment vertical="center" wrapText="1"/>
    </xf>
    <xf numFmtId="0" fontId="37" fillId="0" borderId="0" xfId="0" applyFont="1" applyFill="1" applyAlignment="1">
      <alignment vertical="center" wrapText="1"/>
    </xf>
    <xf numFmtId="0" fontId="54" fillId="8" borderId="37" xfId="17" applyFont="1" applyFill="1" applyBorder="1" applyAlignment="1" applyProtection="1">
      <alignment horizontal="center" vertical="center" wrapText="1"/>
      <protection locked="0"/>
    </xf>
    <xf numFmtId="0" fontId="54" fillId="8" borderId="37" xfId="0" applyFont="1" applyFill="1" applyBorder="1" applyAlignment="1" applyProtection="1">
      <alignment horizontal="left" vertical="center" wrapText="1"/>
      <protection locked="0"/>
    </xf>
    <xf numFmtId="0" fontId="54" fillId="8" borderId="37" xfId="0" applyFont="1" applyFill="1" applyBorder="1" applyAlignment="1" applyProtection="1">
      <alignment horizontal="center" vertical="center" wrapText="1"/>
      <protection locked="0"/>
    </xf>
    <xf numFmtId="167" fontId="54" fillId="8" borderId="37" xfId="0" applyNumberFormat="1" applyFont="1" applyFill="1" applyBorder="1" applyAlignment="1" applyProtection="1">
      <alignment horizontal="center" vertical="center" wrapText="1"/>
      <protection locked="0"/>
    </xf>
    <xf numFmtId="0" fontId="54" fillId="8" borderId="38" xfId="0" applyFont="1" applyFill="1" applyBorder="1" applyAlignment="1" applyProtection="1">
      <alignment horizontal="left" vertical="center" wrapText="1"/>
      <protection locked="0"/>
    </xf>
    <xf numFmtId="0" fontId="55" fillId="14" borderId="36" xfId="20" applyFont="1" applyFill="1" applyBorder="1" applyAlignment="1">
      <alignment horizontal="left" vertical="center" wrapText="1"/>
    </xf>
    <xf numFmtId="0" fontId="17" fillId="9" borderId="18" xfId="0" applyFont="1" applyFill="1" applyBorder="1" applyAlignment="1" applyProtection="1">
      <alignment horizontal="left" vertical="center" wrapText="1"/>
      <protection locked="0"/>
    </xf>
    <xf numFmtId="0" fontId="17" fillId="9" borderId="36" xfId="20" applyFont="1" applyFill="1" applyBorder="1" applyAlignment="1">
      <alignment horizontal="center" vertical="center" wrapText="1"/>
    </xf>
    <xf numFmtId="0" fontId="17" fillId="9" borderId="36" xfId="0" applyFont="1" applyFill="1" applyBorder="1" applyAlignment="1" applyProtection="1">
      <alignment horizontal="center" vertical="center" wrapText="1"/>
      <protection locked="0"/>
    </xf>
    <xf numFmtId="167" fontId="17" fillId="9" borderId="36" xfId="9" applyNumberFormat="1" applyFont="1" applyFill="1" applyBorder="1" applyAlignment="1" applyProtection="1">
      <alignment horizontal="center" vertical="center"/>
      <protection locked="0"/>
    </xf>
    <xf numFmtId="0" fontId="17" fillId="9" borderId="36" xfId="0" applyFont="1" applyFill="1" applyBorder="1" applyAlignment="1" applyProtection="1">
      <alignment horizontal="left" vertical="center" wrapText="1"/>
      <protection locked="0"/>
    </xf>
    <xf numFmtId="0" fontId="17" fillId="9" borderId="19" xfId="0" applyFont="1" applyFill="1" applyBorder="1" applyAlignment="1" applyProtection="1">
      <alignment horizontal="left" vertical="center" wrapText="1"/>
      <protection locked="0"/>
    </xf>
    <xf numFmtId="0" fontId="17" fillId="9" borderId="0" xfId="0" applyFont="1" applyFill="1" applyAlignment="1" applyProtection="1">
      <alignment horizontal="left" vertical="center" wrapText="1"/>
      <protection locked="0"/>
    </xf>
    <xf numFmtId="0" fontId="17" fillId="9" borderId="36" xfId="20" applyFont="1" applyFill="1" applyBorder="1" applyAlignment="1">
      <alignment horizontal="left" vertical="center" wrapText="1"/>
    </xf>
    <xf numFmtId="0" fontId="55" fillId="14" borderId="36" xfId="0" applyFont="1" applyFill="1" applyBorder="1" applyAlignment="1" applyProtection="1">
      <alignment horizontal="left" vertical="center" wrapText="1"/>
      <protection locked="0"/>
    </xf>
    <xf numFmtId="0" fontId="17" fillId="9" borderId="36" xfId="14" applyNumberFormat="1" applyFont="1" applyFill="1" applyBorder="1" applyAlignment="1" applyProtection="1">
      <alignment horizontal="left" vertical="center" wrapText="1"/>
      <protection locked="0"/>
    </xf>
    <xf numFmtId="0" fontId="56" fillId="0" borderId="18" xfId="0" applyFont="1" applyFill="1" applyBorder="1" applyAlignment="1" applyProtection="1">
      <alignment horizontal="left" vertical="center" wrapText="1"/>
      <protection locked="0"/>
    </xf>
    <xf numFmtId="0" fontId="56" fillId="0" borderId="0" xfId="0" applyFont="1" applyAlignment="1" applyProtection="1">
      <alignment horizontal="left" vertical="center" wrapText="1"/>
      <protection locked="0"/>
    </xf>
    <xf numFmtId="167" fontId="0" fillId="0" borderId="0" xfId="0" applyNumberForma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167" fontId="23" fillId="0" borderId="0"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right" vertical="center" wrapText="1"/>
      <protection locked="0"/>
    </xf>
    <xf numFmtId="0" fontId="0" fillId="0" borderId="20" xfId="0" applyFill="1" applyBorder="1" applyAlignment="1" applyProtection="1">
      <alignment horizontal="left" vertical="center" wrapText="1"/>
      <protection locked="0"/>
    </xf>
    <xf numFmtId="0" fontId="47" fillId="0" borderId="21" xfId="0" applyFont="1" applyFill="1" applyBorder="1" applyAlignment="1" applyProtection="1">
      <alignment horizontal="center" vertical="center" wrapText="1"/>
      <protection locked="0"/>
    </xf>
    <xf numFmtId="0" fontId="0" fillId="0" borderId="21" xfId="0" applyFill="1" applyBorder="1" applyAlignment="1" applyProtection="1">
      <alignment horizontal="left" vertical="center" wrapText="1"/>
      <protection locked="0"/>
    </xf>
    <xf numFmtId="167" fontId="0" fillId="0" borderId="21" xfId="0" applyNumberFormat="1" applyFill="1" applyBorder="1" applyAlignment="1" applyProtection="1">
      <alignment horizontal="left" vertical="center" wrapText="1"/>
      <protection locked="0"/>
    </xf>
    <xf numFmtId="167" fontId="0" fillId="0" borderId="21" xfId="0" applyNumberFormat="1" applyFill="1" applyBorder="1" applyAlignment="1" applyProtection="1">
      <alignment horizontal="center" vertical="center" wrapText="1"/>
      <protection locked="0"/>
    </xf>
    <xf numFmtId="0" fontId="0" fillId="0" borderId="22" xfId="0" applyBorder="1" applyAlignment="1" applyProtection="1">
      <alignment horizontal="left" vertical="center" wrapText="1"/>
      <protection locked="0"/>
    </xf>
    <xf numFmtId="167" fontId="0" fillId="0" borderId="0" xfId="0" applyNumberFormat="1" applyFill="1" applyAlignment="1" applyProtection="1">
      <alignment horizontal="left" vertical="center" wrapText="1"/>
      <protection locked="0"/>
    </xf>
    <xf numFmtId="167" fontId="0" fillId="0" borderId="0" xfId="0" applyNumberFormat="1" applyFill="1" applyAlignment="1" applyProtection="1">
      <alignment horizontal="center" vertical="center" wrapText="1"/>
      <protection locked="0"/>
    </xf>
    <xf numFmtId="0" fontId="47" fillId="0" borderId="0" xfId="0" applyFont="1" applyFill="1" applyAlignment="1" applyProtection="1">
      <alignment horizontal="left" vertical="center" wrapText="1"/>
      <protection locked="0"/>
    </xf>
    <xf numFmtId="0" fontId="47" fillId="0" borderId="0" xfId="0" applyFont="1" applyFill="1" applyAlignment="1" applyProtection="1">
      <alignment horizontal="center" vertical="center" wrapText="1"/>
      <protection locked="0"/>
    </xf>
    <xf numFmtId="0" fontId="0" fillId="0" borderId="0" xfId="0" applyFill="1" applyAlignment="1" applyProtection="1">
      <alignment horizontal="left" vertical="center" wrapText="1"/>
      <protection locked="0"/>
    </xf>
    <xf numFmtId="0" fontId="57" fillId="0" borderId="0" xfId="0" applyFont="1" applyAlignment="1">
      <alignment horizontal="left" vertical="center" wrapText="1"/>
    </xf>
    <xf numFmtId="0" fontId="57" fillId="0" borderId="0" xfId="0" applyFont="1" applyAlignment="1">
      <alignment vertical="center" wrapText="1"/>
    </xf>
    <xf numFmtId="0" fontId="13" fillId="8" borderId="3" xfId="0" applyFont="1" applyFill="1" applyBorder="1" applyAlignment="1">
      <alignment horizontal="right" vertical="center" wrapText="1"/>
    </xf>
    <xf numFmtId="0" fontId="18" fillId="8" borderId="3" xfId="3" applyFont="1" applyFill="1" applyBorder="1" applyAlignment="1" applyProtection="1">
      <alignment horizontal="center" vertical="center"/>
      <protection locked="0"/>
    </xf>
    <xf numFmtId="0" fontId="18" fillId="8" borderId="3" xfId="0" applyFont="1" applyFill="1" applyBorder="1" applyAlignment="1">
      <alignment horizontal="center" wrapText="1"/>
    </xf>
    <xf numFmtId="0" fontId="27" fillId="8" borderId="3" xfId="0" applyFont="1" applyFill="1" applyBorder="1" applyAlignment="1">
      <alignment horizontal="center" wrapText="1"/>
    </xf>
    <xf numFmtId="0" fontId="27" fillId="8" borderId="3" xfId="0" applyFont="1" applyFill="1" applyBorder="1" applyAlignment="1">
      <alignment horizontal="center" vertical="center" wrapText="1"/>
    </xf>
    <xf numFmtId="167" fontId="21" fillId="0" borderId="0" xfId="0" applyNumberFormat="1" applyFont="1" applyFill="1" applyBorder="1">
      <alignment horizontal="left" vertical="center" wrapText="1" indent="1"/>
    </xf>
    <xf numFmtId="0" fontId="18" fillId="16" borderId="3" xfId="3" applyFont="1" applyFill="1" applyBorder="1" applyAlignment="1">
      <alignment horizontal="right" vertical="center"/>
    </xf>
    <xf numFmtId="0" fontId="11" fillId="0" borderId="45" xfId="18" applyFont="1" applyBorder="1" applyAlignment="1">
      <alignment horizontal="right" vertical="center" wrapText="1"/>
    </xf>
    <xf numFmtId="0" fontId="11" fillId="0" borderId="45" xfId="18" applyFont="1" applyBorder="1">
      <alignment vertical="center" wrapText="1"/>
    </xf>
    <xf numFmtId="0" fontId="13" fillId="0" borderId="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13" fillId="0" borderId="48" xfId="0" applyFont="1" applyFill="1" applyBorder="1" applyAlignment="1">
      <alignment vertical="center" readingOrder="1"/>
    </xf>
    <xf numFmtId="0" fontId="32" fillId="0" borderId="48" xfId="0" applyFont="1" applyFill="1" applyBorder="1" applyAlignment="1">
      <alignment horizontal="left" vertical="center" readingOrder="1"/>
    </xf>
    <xf numFmtId="0" fontId="0" fillId="0" borderId="33" xfId="0" applyFill="1" applyBorder="1" applyAlignment="1">
      <alignment vertical="center" readingOrder="1"/>
    </xf>
    <xf numFmtId="0" fontId="27" fillId="8" borderId="3" xfId="0" applyFont="1" applyFill="1" applyBorder="1" applyAlignment="1">
      <alignment horizontal="center" vertical="center" readingOrder="1"/>
    </xf>
    <xf numFmtId="0" fontId="22" fillId="10" borderId="3" xfId="0" applyFont="1" applyFill="1" applyBorder="1" applyAlignment="1">
      <alignment horizontal="center" wrapText="1" readingOrder="1"/>
    </xf>
    <xf numFmtId="0" fontId="0" fillId="0" borderId="0" xfId="0" applyFill="1" applyBorder="1" applyAlignment="1">
      <alignment vertical="center" readingOrder="1"/>
    </xf>
    <xf numFmtId="0" fontId="13" fillId="0" borderId="3" xfId="0" applyFont="1" applyFill="1" applyBorder="1" applyAlignment="1">
      <alignment horizontal="center" vertical="center" wrapText="1" readingOrder="1"/>
    </xf>
    <xf numFmtId="0" fontId="27" fillId="8" borderId="3" xfId="0" applyFont="1" applyFill="1" applyBorder="1" applyAlignment="1">
      <alignment horizontal="center" vertical="center" wrapText="1" readingOrder="1"/>
    </xf>
    <xf numFmtId="0" fontId="0" fillId="0" borderId="19" xfId="0" applyFill="1" applyBorder="1">
      <alignment horizontal="left" vertical="center" wrapText="1" indent="1"/>
    </xf>
    <xf numFmtId="0" fontId="37" fillId="15" borderId="3" xfId="0" applyFont="1" applyFill="1" applyBorder="1" applyAlignment="1">
      <alignment horizontal="right" vertical="center" wrapText="1" readingOrder="1"/>
    </xf>
    <xf numFmtId="0" fontId="13" fillId="15" borderId="3" xfId="0" applyFont="1" applyFill="1" applyBorder="1" applyAlignment="1">
      <alignment horizontal="center" vertical="center" wrapText="1" readingOrder="1"/>
    </xf>
    <xf numFmtId="0" fontId="22" fillId="15" borderId="3" xfId="0" applyFont="1" applyFill="1" applyBorder="1" applyAlignment="1">
      <alignment horizontal="right" vertical="center" wrapText="1"/>
    </xf>
    <xf numFmtId="0" fontId="22" fillId="15" borderId="3" xfId="0" applyFont="1" applyFill="1" applyBorder="1" applyAlignment="1">
      <alignment vertical="center" wrapText="1"/>
    </xf>
    <xf numFmtId="0" fontId="22" fillId="15" borderId="3" xfId="0" applyFont="1" applyFill="1" applyBorder="1" applyAlignment="1">
      <alignment horizontal="right" wrapText="1"/>
    </xf>
    <xf numFmtId="0" fontId="59" fillId="0" borderId="18" xfId="0" applyFont="1" applyFill="1" applyBorder="1">
      <alignment horizontal="left" vertical="center" wrapText="1" indent="1"/>
    </xf>
    <xf numFmtId="0" fontId="59" fillId="0" borderId="19" xfId="0" applyFont="1" applyBorder="1">
      <alignment horizontal="left" vertical="center" wrapText="1" indent="1"/>
    </xf>
    <xf numFmtId="0" fontId="59" fillId="0" borderId="0" xfId="0" applyFont="1" applyBorder="1">
      <alignment horizontal="left" vertical="center" wrapText="1" indent="1"/>
    </xf>
    <xf numFmtId="0" fontId="13" fillId="0" borderId="8" xfId="0" applyFont="1" applyFill="1" applyBorder="1" applyAlignment="1">
      <alignment vertical="center" wrapText="1"/>
    </xf>
    <xf numFmtId="0" fontId="13" fillId="0" borderId="10" xfId="0" applyFont="1" applyFill="1" applyBorder="1" applyAlignment="1">
      <alignment vertical="center" wrapText="1"/>
    </xf>
    <xf numFmtId="0" fontId="13" fillId="0" borderId="6" xfId="0" applyFont="1" applyFill="1" applyBorder="1" applyAlignment="1">
      <alignment vertical="center" wrapText="1"/>
    </xf>
    <xf numFmtId="0" fontId="59" fillId="0" borderId="0" xfId="0" applyFont="1">
      <alignment horizontal="left" vertical="center" wrapText="1" indent="1"/>
    </xf>
    <xf numFmtId="0" fontId="13" fillId="0" borderId="0" xfId="0" applyFont="1" applyFill="1" applyBorder="1" applyAlignment="1">
      <alignment horizontal="center" vertical="center" wrapText="1"/>
    </xf>
    <xf numFmtId="0" fontId="32" fillId="0" borderId="19" xfId="0" applyFont="1" applyFill="1" applyBorder="1">
      <alignment horizontal="left" vertical="center" wrapText="1" indent="1"/>
    </xf>
    <xf numFmtId="0" fontId="32" fillId="0" borderId="0" xfId="0" applyFont="1" applyFill="1" applyBorder="1">
      <alignment horizontal="left" vertical="center" wrapText="1" indent="1"/>
    </xf>
    <xf numFmtId="0" fontId="32" fillId="0" borderId="0" xfId="0" applyFont="1" applyFill="1">
      <alignment horizontal="left" vertical="center" wrapText="1" indent="1"/>
    </xf>
    <xf numFmtId="0" fontId="32" fillId="0" borderId="18" xfId="0" applyFont="1" applyFill="1" applyBorder="1" applyAlignment="1">
      <alignment horizontal="left" wrapText="1"/>
    </xf>
    <xf numFmtId="0" fontId="32" fillId="0" borderId="19" xfId="0" applyFont="1" applyBorder="1" applyAlignment="1">
      <alignment horizontal="left" wrapText="1"/>
    </xf>
    <xf numFmtId="0" fontId="32" fillId="0" borderId="0" xfId="0" applyFont="1" applyBorder="1" applyAlignment="1">
      <alignment horizontal="left" wrapText="1"/>
    </xf>
    <xf numFmtId="0" fontId="32" fillId="0" borderId="0" xfId="0" applyFont="1" applyAlignment="1">
      <alignment horizontal="left" wrapText="1"/>
    </xf>
    <xf numFmtId="0" fontId="22" fillId="15" borderId="3" xfId="0" applyFont="1" applyFill="1" applyBorder="1" applyAlignment="1">
      <alignment horizontal="center" vertical="center" wrapText="1"/>
    </xf>
    <xf numFmtId="0" fontId="23" fillId="0" borderId="0" xfId="0" applyFont="1" applyFill="1" applyBorder="1" applyAlignment="1" applyProtection="1">
      <alignment vertical="top" wrapText="1"/>
      <protection hidden="1"/>
    </xf>
    <xf numFmtId="0" fontId="10" fillId="0" borderId="18" xfId="0" applyFont="1" applyFill="1" applyBorder="1" applyAlignment="1">
      <alignment horizontal="left" vertical="top"/>
    </xf>
    <xf numFmtId="0" fontId="23" fillId="0" borderId="0" xfId="0" applyFont="1" applyFill="1" applyBorder="1" applyAlignment="1">
      <alignment horizontal="center" vertical="top"/>
    </xf>
    <xf numFmtId="0" fontId="23" fillId="0" borderId="0" xfId="0" applyFont="1" applyFill="1" applyBorder="1" applyAlignment="1" applyProtection="1">
      <alignment vertical="top"/>
      <protection hidden="1"/>
    </xf>
    <xf numFmtId="0" fontId="0" fillId="0" borderId="19" xfId="0" applyBorder="1" applyAlignment="1">
      <alignment horizontal="left" vertical="center"/>
    </xf>
    <xf numFmtId="0" fontId="10" fillId="0" borderId="0" xfId="0" applyFont="1" applyBorder="1" applyAlignment="1" applyProtection="1">
      <alignment vertical="top"/>
      <protection hidden="1"/>
    </xf>
    <xf numFmtId="0" fontId="10" fillId="0" borderId="0" xfId="0" applyFont="1" applyAlignment="1" applyProtection="1">
      <alignment vertical="top"/>
      <protection hidden="1"/>
    </xf>
    <xf numFmtId="0" fontId="0" fillId="0" borderId="0" xfId="0" applyAlignment="1">
      <alignment horizontal="left" vertical="center"/>
    </xf>
    <xf numFmtId="0" fontId="27" fillId="8" borderId="8" xfId="0" applyFont="1" applyFill="1" applyBorder="1" applyAlignment="1">
      <alignment horizontal="center" vertical="center" wrapText="1"/>
    </xf>
    <xf numFmtId="0" fontId="13" fillId="8" borderId="8" xfId="2" applyFont="1" applyFill="1" applyBorder="1" applyAlignment="1" applyProtection="1">
      <alignment vertical="center"/>
      <protection locked="0"/>
    </xf>
    <xf numFmtId="0" fontId="13" fillId="8" borderId="10" xfId="2" applyFont="1" applyFill="1" applyBorder="1" applyAlignment="1" applyProtection="1">
      <alignment vertical="center"/>
      <protection locked="0"/>
    </xf>
    <xf numFmtId="0" fontId="22" fillId="10" borderId="4" xfId="10" applyFont="1" applyFill="1" applyBorder="1" applyAlignment="1" applyProtection="1">
      <alignment vertical="center" wrapText="1"/>
      <protection locked="0"/>
    </xf>
    <xf numFmtId="0" fontId="16" fillId="0" borderId="0" xfId="5" applyFont="1" applyFill="1" applyBorder="1" applyAlignment="1">
      <alignment horizontal="center" vertical="center" wrapText="1"/>
    </xf>
    <xf numFmtId="0" fontId="17" fillId="9" borderId="44" xfId="0" applyFont="1" applyFill="1" applyBorder="1" applyAlignment="1" applyProtection="1">
      <alignment horizontal="left" vertical="center" wrapText="1"/>
      <protection locked="0"/>
    </xf>
    <xf numFmtId="167" fontId="32" fillId="0" borderId="3" xfId="0" applyNumberFormat="1" applyFont="1" applyFill="1" applyBorder="1" applyAlignment="1" applyProtection="1">
      <alignment horizontal="center" vertical="center" wrapText="1"/>
      <protection locked="0"/>
    </xf>
    <xf numFmtId="0" fontId="53" fillId="0" borderId="0" xfId="0" applyFont="1" applyFill="1" applyAlignment="1">
      <alignment horizontal="center" vertical="center" wrapText="1"/>
    </xf>
    <xf numFmtId="0" fontId="37" fillId="0" borderId="0" xfId="0" applyFont="1" applyFill="1" applyAlignment="1">
      <alignment horizontal="center" vertical="center" wrapText="1"/>
    </xf>
    <xf numFmtId="0" fontId="57" fillId="0" borderId="0" xfId="0" applyFont="1" applyAlignment="1">
      <alignment horizontal="center" vertical="center" wrapText="1"/>
    </xf>
    <xf numFmtId="167" fontId="54" fillId="12" borderId="41" xfId="0" applyNumberFormat="1" applyFont="1" applyFill="1" applyBorder="1" applyAlignment="1" applyProtection="1">
      <alignment horizontal="center" vertical="center"/>
      <protection locked="0"/>
    </xf>
    <xf numFmtId="0" fontId="35" fillId="15" borderId="3" xfId="10" applyFont="1" applyFill="1" applyBorder="1" applyAlignment="1" applyProtection="1">
      <alignment horizontal="left" vertical="center" wrapText="1"/>
      <protection locked="0"/>
    </xf>
    <xf numFmtId="0" fontId="23" fillId="0" borderId="9" xfId="0" applyFont="1" applyFill="1" applyBorder="1" applyAlignment="1">
      <alignment horizontal="left" vertical="top" wrapText="1"/>
    </xf>
    <xf numFmtId="0" fontId="60" fillId="0" borderId="18" xfId="0" applyFont="1" applyBorder="1" applyAlignment="1" applyProtection="1">
      <alignment horizontal="left" vertical="center" wrapText="1"/>
      <protection locked="0"/>
    </xf>
    <xf numFmtId="0" fontId="60" fillId="14" borderId="36" xfId="20" applyFont="1" applyFill="1" applyBorder="1" applyAlignment="1">
      <alignment horizontal="center" vertical="center" wrapText="1"/>
    </xf>
    <xf numFmtId="0" fontId="64" fillId="14" borderId="36" xfId="20" applyFont="1" applyFill="1" applyBorder="1" applyAlignment="1">
      <alignment horizontal="left" vertical="center" wrapText="1"/>
    </xf>
    <xf numFmtId="169" fontId="60" fillId="14" borderId="36" xfId="20" applyNumberFormat="1" applyFont="1" applyFill="1" applyBorder="1" applyAlignment="1">
      <alignment horizontal="left" vertical="center" wrapText="1"/>
    </xf>
    <xf numFmtId="0" fontId="60" fillId="14" borderId="36" xfId="0" applyFont="1" applyFill="1" applyBorder="1" applyAlignment="1" applyProtection="1">
      <alignment horizontal="center" vertical="center" wrapText="1"/>
      <protection locked="0"/>
    </xf>
    <xf numFmtId="167" fontId="60" fillId="14" borderId="36" xfId="9" applyNumberFormat="1" applyFont="1" applyFill="1" applyBorder="1" applyAlignment="1" applyProtection="1">
      <alignment horizontal="center" vertical="center"/>
      <protection locked="0"/>
    </xf>
    <xf numFmtId="0" fontId="60" fillId="14" borderId="36" xfId="0" applyFont="1" applyFill="1" applyBorder="1" applyAlignment="1" applyProtection="1">
      <alignment horizontal="left" vertical="center" wrapText="1"/>
      <protection locked="0"/>
    </xf>
    <xf numFmtId="0" fontId="60" fillId="0" borderId="19" xfId="0" applyFont="1" applyBorder="1" applyAlignment="1" applyProtection="1">
      <alignment horizontal="left" vertical="center" wrapText="1"/>
      <protection locked="0"/>
    </xf>
    <xf numFmtId="0" fontId="60" fillId="0" borderId="0" xfId="0" applyFont="1" applyAlignment="1" applyProtection="1">
      <alignment horizontal="left" vertical="center" wrapText="1"/>
      <protection locked="0"/>
    </xf>
    <xf numFmtId="0" fontId="55" fillId="14" borderId="54" xfId="20" applyFont="1" applyFill="1" applyBorder="1" applyAlignment="1">
      <alignment horizontal="left" vertical="center" wrapText="1"/>
    </xf>
    <xf numFmtId="0" fontId="60" fillId="14" borderId="54" xfId="14" applyNumberFormat="1" applyFont="1" applyFill="1" applyBorder="1" applyAlignment="1" applyProtection="1">
      <alignment horizontal="left" vertical="center" wrapText="1"/>
      <protection locked="0"/>
    </xf>
    <xf numFmtId="0" fontId="60" fillId="14" borderId="54" xfId="9" applyNumberFormat="1" applyFont="1" applyFill="1" applyBorder="1" applyAlignment="1" applyProtection="1">
      <alignment horizontal="center" vertical="center" wrapText="1"/>
      <protection locked="0"/>
    </xf>
    <xf numFmtId="167" fontId="60" fillId="14" borderId="54" xfId="9" applyNumberFormat="1" applyFont="1" applyFill="1" applyBorder="1" applyAlignment="1" applyProtection="1">
      <alignment horizontal="center" vertical="center"/>
      <protection locked="0"/>
    </xf>
    <xf numFmtId="0" fontId="60" fillId="14" borderId="54" xfId="0" applyFont="1" applyFill="1" applyBorder="1" applyAlignment="1" applyProtection="1">
      <alignment horizontal="left" vertical="center" wrapText="1"/>
      <protection locked="0"/>
    </xf>
    <xf numFmtId="167" fontId="60" fillId="14" borderId="36" xfId="20" applyNumberFormat="1" applyFont="1" applyFill="1" applyBorder="1" applyAlignment="1">
      <alignment horizontal="left" vertical="center" wrapText="1"/>
    </xf>
    <xf numFmtId="167" fontId="17" fillId="9" borderId="36" xfId="9" applyNumberFormat="1" applyFont="1" applyFill="1" applyBorder="1" applyAlignment="1" applyProtection="1">
      <alignment horizontal="left" vertical="center"/>
      <protection hidden="1"/>
    </xf>
    <xf numFmtId="167" fontId="60" fillId="14" borderId="54" xfId="9" applyNumberFormat="1" applyFont="1" applyFill="1" applyBorder="1" applyAlignment="1" applyProtection="1">
      <alignment horizontal="left" vertical="center"/>
      <protection hidden="1"/>
    </xf>
    <xf numFmtId="0" fontId="55" fillId="14" borderId="41" xfId="20" applyFont="1" applyFill="1" applyBorder="1" applyAlignment="1">
      <alignment horizontal="left" vertical="center" wrapText="1"/>
    </xf>
    <xf numFmtId="0" fontId="63" fillId="14" borderId="54" xfId="20" applyFont="1" applyFill="1" applyBorder="1" applyAlignment="1">
      <alignment horizontal="left" vertical="center" wrapText="1"/>
    </xf>
    <xf numFmtId="0" fontId="55" fillId="14" borderId="54" xfId="0" applyFont="1" applyFill="1" applyBorder="1" applyAlignment="1" applyProtection="1">
      <alignment horizontal="left" vertical="center" wrapText="1"/>
      <protection locked="0"/>
    </xf>
    <xf numFmtId="0" fontId="55" fillId="14" borderId="41" xfId="0" applyFont="1" applyFill="1" applyBorder="1" applyAlignment="1" applyProtection="1">
      <alignment horizontal="left" vertical="center" wrapText="1"/>
      <protection locked="0"/>
    </xf>
    <xf numFmtId="0" fontId="55" fillId="14" borderId="56" xfId="0" applyFont="1" applyFill="1" applyBorder="1" applyAlignment="1" applyProtection="1">
      <alignment horizontal="left" vertical="center" wrapText="1"/>
      <protection locked="0"/>
    </xf>
    <xf numFmtId="0" fontId="17" fillId="0" borderId="41" xfId="0" applyFont="1" applyFill="1" applyBorder="1" applyAlignment="1" applyProtection="1">
      <alignment horizontal="left" vertical="center" wrapText="1"/>
      <protection locked="0"/>
    </xf>
    <xf numFmtId="167" fontId="60" fillId="0" borderId="41" xfId="0" applyNumberFormat="1" applyFont="1" applyFill="1" applyBorder="1" applyAlignment="1" applyProtection="1">
      <alignment horizontal="center" vertical="center"/>
      <protection locked="0"/>
    </xf>
    <xf numFmtId="167" fontId="17" fillId="0" borderId="41" xfId="0" applyNumberFormat="1" applyFont="1" applyFill="1" applyBorder="1" applyAlignment="1" applyProtection="1">
      <alignment horizontal="center" vertical="center"/>
      <protection locked="0"/>
    </xf>
    <xf numFmtId="166" fontId="63" fillId="14" borderId="54" xfId="7" applyFont="1" applyFill="1" applyBorder="1" applyAlignment="1" applyProtection="1">
      <alignment horizontal="center" vertical="center" wrapText="1"/>
      <protection locked="0"/>
    </xf>
    <xf numFmtId="0" fontId="61" fillId="0" borderId="41" xfId="0" applyFont="1" applyFill="1" applyBorder="1" applyAlignment="1" applyProtection="1">
      <alignment horizontal="center" vertical="center" wrapText="1"/>
      <protection locked="0"/>
    </xf>
    <xf numFmtId="167" fontId="23" fillId="15" borderId="3" xfId="0" applyNumberFormat="1" applyFont="1" applyFill="1" applyBorder="1" applyAlignment="1" applyProtection="1">
      <alignment horizontal="left" vertical="center" wrapText="1"/>
      <protection locked="0"/>
    </xf>
    <xf numFmtId="0" fontId="23" fillId="10" borderId="4" xfId="10" quotePrefix="1" applyFont="1" applyFill="1" applyBorder="1" applyAlignment="1" applyProtection="1">
      <alignment vertical="center" wrapText="1"/>
      <protection locked="0"/>
    </xf>
    <xf numFmtId="166" fontId="60" fillId="14" borderId="53" xfId="7" applyFont="1" applyFill="1" applyBorder="1" applyAlignment="1" applyProtection="1">
      <alignment horizontal="center" vertical="center" wrapText="1"/>
      <protection locked="0"/>
    </xf>
    <xf numFmtId="0" fontId="26" fillId="9" borderId="0" xfId="5" applyFont="1" applyFill="1" applyBorder="1">
      <alignment vertical="center" wrapText="1"/>
    </xf>
    <xf numFmtId="0" fontId="0" fillId="0" borderId="18" xfId="0" applyFill="1"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0" xfId="0" applyFont="1" applyFill="1" applyBorder="1" applyAlignment="1" applyProtection="1">
      <alignment horizontal="left" vertical="top" wrapText="1"/>
      <protection hidden="1"/>
    </xf>
    <xf numFmtId="0" fontId="23" fillId="0" borderId="9" xfId="0" applyFont="1" applyFill="1" applyBorder="1" applyAlignment="1" applyProtection="1">
      <alignment horizontal="left" vertical="top" wrapText="1"/>
      <protection hidden="1"/>
    </xf>
    <xf numFmtId="0" fontId="65" fillId="9" borderId="59" xfId="20" applyFont="1" applyFill="1" applyBorder="1" applyAlignment="1">
      <alignment horizontal="left" wrapText="1"/>
    </xf>
    <xf numFmtId="0" fontId="13" fillId="0" borderId="15" xfId="0" applyFont="1" applyFill="1" applyBorder="1" applyAlignment="1">
      <alignment vertical="center" readingOrder="1"/>
    </xf>
    <xf numFmtId="0" fontId="13" fillId="0" borderId="16" xfId="0" applyFont="1" applyFill="1" applyBorder="1" applyAlignment="1">
      <alignment vertical="center" readingOrder="1"/>
    </xf>
    <xf numFmtId="0" fontId="67" fillId="0" borderId="0" xfId="0" applyFont="1" applyFill="1" applyBorder="1" applyAlignment="1">
      <alignment vertical="center" readingOrder="1"/>
    </xf>
    <xf numFmtId="0" fontId="32" fillId="0" borderId="0" xfId="0" applyFont="1" applyFill="1" applyBorder="1" applyAlignment="1">
      <alignment horizontal="left" vertical="center" readingOrder="1"/>
    </xf>
    <xf numFmtId="0" fontId="0" fillId="0" borderId="6" xfId="0" applyFill="1" applyBorder="1" applyAlignment="1">
      <alignment horizontal="center" vertical="center" readingOrder="1"/>
    </xf>
    <xf numFmtId="0" fontId="0" fillId="0" borderId="3" xfId="0" applyFill="1" applyBorder="1" applyAlignment="1">
      <alignment horizontal="center" vertical="center" readingOrder="1"/>
    </xf>
    <xf numFmtId="0" fontId="0" fillId="0" borderId="0" xfId="0" applyFill="1" applyBorder="1" applyAlignment="1">
      <alignment horizontal="center" vertical="center" readingOrder="1"/>
    </xf>
    <xf numFmtId="0" fontId="22" fillId="10" borderId="23" xfId="0" applyFont="1" applyFill="1" applyBorder="1" applyAlignment="1">
      <alignment horizontal="center" wrapText="1" readingOrder="1"/>
    </xf>
    <xf numFmtId="0" fontId="68" fillId="0" borderId="18" xfId="0" applyFont="1" applyFill="1" applyBorder="1" applyAlignment="1" applyProtection="1">
      <alignment horizontal="left" vertical="center" wrapText="1"/>
      <protection locked="0"/>
    </xf>
    <xf numFmtId="0" fontId="68" fillId="9" borderId="36" xfId="20" applyFont="1" applyFill="1" applyBorder="1" applyAlignment="1">
      <alignment horizontal="center" vertical="center" wrapText="1"/>
    </xf>
    <xf numFmtId="0" fontId="68" fillId="9" borderId="36" xfId="20" applyFont="1" applyFill="1" applyBorder="1" applyAlignment="1">
      <alignment horizontal="left" vertical="center" wrapText="1"/>
    </xf>
    <xf numFmtId="0" fontId="68" fillId="9" borderId="36" xfId="20" applyFont="1" applyFill="1" applyBorder="1" applyAlignment="1">
      <alignment wrapText="1"/>
    </xf>
    <xf numFmtId="169" fontId="68" fillId="9" borderId="36" xfId="20" applyNumberFormat="1" applyFont="1" applyFill="1" applyBorder="1" applyAlignment="1">
      <alignment horizontal="left" vertical="center" wrapText="1"/>
    </xf>
    <xf numFmtId="167" fontId="68" fillId="9" borderId="36" xfId="20" applyNumberFormat="1" applyFont="1" applyFill="1" applyBorder="1" applyAlignment="1">
      <alignment horizontal="left" wrapText="1"/>
    </xf>
    <xf numFmtId="0" fontId="68" fillId="9" borderId="36" xfId="0" applyFont="1" applyFill="1" applyBorder="1" applyAlignment="1" applyProtection="1">
      <alignment horizontal="center" vertical="center" wrapText="1"/>
      <protection locked="0"/>
    </xf>
    <xf numFmtId="167" fontId="68" fillId="9" borderId="36" xfId="9" applyNumberFormat="1" applyFont="1" applyFill="1" applyBorder="1" applyAlignment="1" applyProtection="1">
      <alignment horizontal="center" vertical="center"/>
      <protection locked="0"/>
    </xf>
    <xf numFmtId="0" fontId="68" fillId="9" borderId="36" xfId="0" applyFont="1" applyFill="1" applyBorder="1" applyAlignment="1" applyProtection="1">
      <alignment horizontal="left" vertical="center" wrapText="1"/>
      <protection locked="0"/>
    </xf>
    <xf numFmtId="0" fontId="68" fillId="0" borderId="19" xfId="0" applyFont="1" applyFill="1" applyBorder="1" applyAlignment="1" applyProtection="1">
      <alignment horizontal="left" vertical="center" wrapText="1"/>
      <protection locked="0"/>
    </xf>
    <xf numFmtId="0" fontId="68" fillId="0" borderId="0" xfId="0" applyFont="1" applyFill="1" applyAlignment="1" applyProtection="1">
      <alignment horizontal="left" vertical="center" wrapText="1"/>
      <protection locked="0"/>
    </xf>
    <xf numFmtId="0" fontId="68" fillId="9" borderId="36" xfId="3" applyFont="1" applyFill="1" applyBorder="1" applyAlignment="1" applyProtection="1">
      <alignment horizontal="center" vertical="center" wrapText="1"/>
      <protection locked="0"/>
    </xf>
    <xf numFmtId="0" fontId="68" fillId="9" borderId="18" xfId="0" applyFont="1" applyFill="1" applyBorder="1" applyAlignment="1" applyProtection="1">
      <alignment horizontal="left" vertical="center" wrapText="1"/>
      <protection locked="0"/>
    </xf>
    <xf numFmtId="0" fontId="61" fillId="9" borderId="36" xfId="20" applyFont="1" applyFill="1" applyBorder="1" applyAlignment="1">
      <alignment horizontal="center" vertical="center" wrapText="1"/>
    </xf>
    <xf numFmtId="0" fontId="68" fillId="9" borderId="36" xfId="14" applyNumberFormat="1" applyFont="1" applyFill="1" applyBorder="1" applyAlignment="1" applyProtection="1">
      <alignment horizontal="left" vertical="center" wrapText="1"/>
      <protection locked="0"/>
    </xf>
    <xf numFmtId="167" fontId="68" fillId="9" borderId="36" xfId="9" applyNumberFormat="1" applyFont="1" applyFill="1" applyBorder="1" applyAlignment="1" applyProtection="1">
      <alignment horizontal="left" vertical="center"/>
      <protection hidden="1"/>
    </xf>
    <xf numFmtId="0" fontId="68" fillId="9" borderId="19" xfId="0" applyFont="1" applyFill="1" applyBorder="1" applyAlignment="1" applyProtection="1">
      <alignment horizontal="left" vertical="center" wrapText="1"/>
      <protection locked="0"/>
    </xf>
    <xf numFmtId="0" fontId="68" fillId="9" borderId="0" xfId="0" applyFont="1" applyFill="1" applyAlignment="1" applyProtection="1">
      <alignment horizontal="left" vertical="center" wrapText="1"/>
      <protection locked="0"/>
    </xf>
    <xf numFmtId="0" fontId="54" fillId="0" borderId="18" xfId="0" applyFont="1" applyBorder="1" applyAlignment="1" applyProtection="1">
      <alignment horizontal="left" vertical="center" wrapText="1"/>
      <protection locked="0"/>
    </xf>
    <xf numFmtId="166" fontId="55" fillId="14" borderId="55" xfId="7" applyFont="1" applyFill="1" applyBorder="1" applyAlignment="1" applyProtection="1">
      <alignment horizontal="center" vertical="center" wrapText="1"/>
      <protection locked="0"/>
    </xf>
    <xf numFmtId="0" fontId="54" fillId="14" borderId="41" xfId="14" applyNumberFormat="1" applyFont="1" applyFill="1" applyBorder="1" applyAlignment="1" applyProtection="1">
      <alignment horizontal="left" vertical="center" wrapText="1"/>
      <protection locked="0"/>
    </xf>
    <xf numFmtId="167" fontId="54" fillId="14" borderId="41" xfId="9" applyNumberFormat="1" applyFont="1" applyFill="1" applyBorder="1" applyAlignment="1" applyProtection="1">
      <alignment horizontal="left" vertical="center"/>
      <protection hidden="1"/>
    </xf>
    <xf numFmtId="0" fontId="54" fillId="14" borderId="41" xfId="9" applyNumberFormat="1" applyFont="1" applyFill="1" applyBorder="1" applyAlignment="1" applyProtection="1">
      <alignment horizontal="center" vertical="center" wrapText="1"/>
      <protection locked="0"/>
    </xf>
    <xf numFmtId="167" fontId="54" fillId="14" borderId="41" xfId="9" applyNumberFormat="1" applyFont="1" applyFill="1" applyBorder="1" applyAlignment="1" applyProtection="1">
      <alignment horizontal="center" vertical="center"/>
      <protection locked="0"/>
    </xf>
    <xf numFmtId="0" fontId="54" fillId="14" borderId="41" xfId="0" applyFont="1" applyFill="1" applyBorder="1" applyAlignment="1" applyProtection="1">
      <alignment horizontal="left" vertical="center" wrapText="1"/>
      <protection locked="0"/>
    </xf>
    <xf numFmtId="0" fontId="54" fillId="9" borderId="19" xfId="0" applyFont="1" applyFill="1" applyBorder="1" applyAlignment="1" applyProtection="1">
      <alignment horizontal="left" vertical="center" wrapText="1"/>
      <protection locked="0"/>
    </xf>
    <xf numFmtId="0" fontId="54" fillId="9" borderId="0" xfId="0" applyFont="1" applyFill="1" applyAlignment="1" applyProtection="1">
      <alignment horizontal="left" vertical="center" wrapText="1"/>
      <protection locked="0"/>
    </xf>
    <xf numFmtId="0" fontId="54" fillId="0" borderId="0" xfId="0" applyFont="1" applyAlignment="1" applyProtection="1">
      <alignment horizontal="left" vertical="center" wrapText="1"/>
      <protection locked="0"/>
    </xf>
    <xf numFmtId="167" fontId="68" fillId="9" borderId="36" xfId="20" applyNumberFormat="1" applyFont="1" applyFill="1" applyBorder="1" applyAlignment="1">
      <alignment horizontal="left" vertical="center" wrapText="1"/>
    </xf>
    <xf numFmtId="0" fontId="68" fillId="9" borderId="36" xfId="20" applyFont="1" applyFill="1" applyBorder="1" applyAlignment="1">
      <alignment horizontal="left" wrapText="1"/>
    </xf>
    <xf numFmtId="0" fontId="68" fillId="9" borderId="36" xfId="20" applyFont="1" applyFill="1" applyBorder="1" applyAlignment="1" applyProtection="1">
      <alignment horizontal="left" vertical="center" wrapText="1"/>
      <protection locked="0"/>
    </xf>
    <xf numFmtId="166" fontId="55" fillId="14" borderId="54" xfId="7" applyFont="1" applyFill="1" applyBorder="1" applyAlignment="1" applyProtection="1">
      <alignment horizontal="center" vertical="center" wrapText="1"/>
      <protection locked="0"/>
    </xf>
    <xf numFmtId="0" fontId="55" fillId="14" borderId="57" xfId="0" applyFont="1" applyFill="1" applyBorder="1" applyAlignment="1" applyProtection="1">
      <alignment horizontal="left" vertical="center" wrapText="1"/>
      <protection locked="0"/>
    </xf>
    <xf numFmtId="0" fontId="54" fillId="14" borderId="54" xfId="14" applyNumberFormat="1" applyFont="1" applyFill="1" applyBorder="1" applyAlignment="1" applyProtection="1">
      <alignment horizontal="left" vertical="center" wrapText="1"/>
      <protection locked="0"/>
    </xf>
    <xf numFmtId="167" fontId="54" fillId="14" borderId="0" xfId="9" applyNumberFormat="1" applyFont="1" applyFill="1" applyBorder="1" applyAlignment="1" applyProtection="1">
      <alignment horizontal="left" vertical="center"/>
      <protection hidden="1"/>
    </xf>
    <xf numFmtId="0" fontId="54" fillId="14" borderId="54" xfId="9" applyNumberFormat="1" applyFont="1" applyFill="1" applyBorder="1" applyAlignment="1" applyProtection="1">
      <alignment horizontal="center" vertical="center" wrapText="1"/>
      <protection locked="0"/>
    </xf>
    <xf numFmtId="167" fontId="54" fillId="14" borderId="54" xfId="9" applyNumberFormat="1" applyFont="1" applyFill="1" applyBorder="1" applyAlignment="1" applyProtection="1">
      <alignment horizontal="center" vertical="center"/>
      <protection locked="0"/>
    </xf>
    <xf numFmtId="0" fontId="54" fillId="14" borderId="54" xfId="0" applyFont="1" applyFill="1" applyBorder="1" applyAlignment="1" applyProtection="1">
      <alignment horizontal="left" vertical="center" wrapText="1"/>
      <protection locked="0"/>
    </xf>
    <xf numFmtId="0" fontId="54" fillId="0" borderId="19" xfId="0" applyFont="1" applyBorder="1" applyAlignment="1" applyProtection="1">
      <alignment horizontal="left" vertical="center" wrapText="1"/>
      <protection locked="0"/>
    </xf>
    <xf numFmtId="166" fontId="55" fillId="14" borderId="56" xfId="7" applyFont="1" applyFill="1" applyBorder="1" applyAlignment="1" applyProtection="1">
      <alignment horizontal="center" vertical="center" wrapText="1"/>
      <protection locked="0"/>
    </xf>
    <xf numFmtId="0" fontId="55" fillId="14" borderId="58" xfId="0" applyFont="1" applyFill="1" applyBorder="1" applyAlignment="1" applyProtection="1">
      <alignment horizontal="left" vertical="center" wrapText="1"/>
      <protection locked="0"/>
    </xf>
    <xf numFmtId="0" fontId="54" fillId="14" borderId="56" xfId="14" applyNumberFormat="1" applyFont="1" applyFill="1" applyBorder="1" applyAlignment="1" applyProtection="1">
      <alignment horizontal="left" vertical="center" wrapText="1"/>
      <protection locked="0"/>
    </xf>
    <xf numFmtId="0" fontId="54" fillId="14" borderId="56" xfId="9" applyNumberFormat="1" applyFont="1" applyFill="1" applyBorder="1" applyAlignment="1" applyProtection="1">
      <alignment horizontal="center" vertical="center" wrapText="1"/>
      <protection locked="0"/>
    </xf>
    <xf numFmtId="167" fontId="54" fillId="14" borderId="56" xfId="9" applyNumberFormat="1" applyFont="1" applyFill="1" applyBorder="1" applyAlignment="1" applyProtection="1">
      <alignment horizontal="center" vertical="center"/>
      <protection locked="0"/>
    </xf>
    <xf numFmtId="0" fontId="54" fillId="14" borderId="56" xfId="0" applyFont="1" applyFill="1" applyBorder="1" applyAlignment="1" applyProtection="1">
      <alignment horizontal="left" vertical="center" wrapText="1"/>
      <protection locked="0"/>
    </xf>
    <xf numFmtId="0" fontId="55" fillId="0" borderId="18" xfId="0" applyFont="1" applyBorder="1" applyAlignment="1" applyProtection="1">
      <alignment horizontal="left" vertical="center" wrapText="1"/>
      <protection locked="0"/>
    </xf>
    <xf numFmtId="0" fontId="55" fillId="14" borderId="54" xfId="14" applyNumberFormat="1" applyFont="1" applyFill="1" applyBorder="1" applyAlignment="1" applyProtection="1">
      <alignment horizontal="left" vertical="center" wrapText="1"/>
      <protection locked="0"/>
    </xf>
    <xf numFmtId="167" fontId="55" fillId="14" borderId="0" xfId="9" applyNumberFormat="1" applyFont="1" applyFill="1" applyBorder="1" applyAlignment="1" applyProtection="1">
      <alignment horizontal="left" vertical="center"/>
      <protection hidden="1"/>
    </xf>
    <xf numFmtId="0" fontId="55" fillId="14" borderId="54" xfId="9" applyNumberFormat="1" applyFont="1" applyFill="1" applyBorder="1" applyAlignment="1" applyProtection="1">
      <alignment horizontal="center" vertical="center" wrapText="1"/>
      <protection locked="0"/>
    </xf>
    <xf numFmtId="167" fontId="55" fillId="14" borderId="54" xfId="9" applyNumberFormat="1" applyFont="1" applyFill="1" applyBorder="1" applyAlignment="1" applyProtection="1">
      <alignment horizontal="center" vertical="center"/>
      <protection locked="0"/>
    </xf>
    <xf numFmtId="0" fontId="55" fillId="0" borderId="19" xfId="0" applyFont="1" applyBorder="1" applyAlignment="1" applyProtection="1">
      <alignment horizontal="left" vertical="center" wrapText="1"/>
      <protection locked="0"/>
    </xf>
    <xf numFmtId="0" fontId="55" fillId="0" borderId="0" xfId="0" applyFont="1" applyAlignment="1" applyProtection="1">
      <alignment horizontal="left" vertical="center" wrapText="1"/>
      <protection locked="0"/>
    </xf>
    <xf numFmtId="0" fontId="61" fillId="9" borderId="36" xfId="21" applyFont="1" applyFill="1" applyBorder="1" applyAlignment="1" applyProtection="1">
      <alignment horizontal="center" vertical="center" wrapText="1"/>
      <protection locked="0"/>
    </xf>
    <xf numFmtId="0" fontId="68" fillId="9" borderId="36" xfId="0" applyFont="1" applyFill="1" applyBorder="1" applyAlignment="1"/>
    <xf numFmtId="0" fontId="68" fillId="9" borderId="36" xfId="6" applyFont="1" applyFill="1" applyBorder="1" applyAlignment="1" applyProtection="1">
      <alignment horizontal="left" vertical="center" wrapText="1"/>
      <protection locked="0"/>
    </xf>
    <xf numFmtId="0" fontId="68" fillId="9" borderId="36" xfId="0" applyFont="1" applyFill="1" applyBorder="1" applyAlignment="1">
      <alignment horizontal="left"/>
    </xf>
    <xf numFmtId="166" fontId="55" fillId="14" borderId="36" xfId="7" applyFont="1" applyFill="1" applyBorder="1" applyAlignment="1" applyProtection="1">
      <alignment horizontal="center" vertical="center" wrapText="1"/>
      <protection locked="0"/>
    </xf>
    <xf numFmtId="0" fontId="55" fillId="14" borderId="42" xfId="0" applyFont="1" applyFill="1" applyBorder="1" applyAlignment="1" applyProtection="1">
      <alignment horizontal="left" vertical="center" wrapText="1"/>
      <protection locked="0"/>
    </xf>
    <xf numFmtId="0" fontId="54" fillId="14" borderId="36" xfId="14" applyNumberFormat="1" applyFont="1" applyFill="1" applyBorder="1" applyAlignment="1" applyProtection="1">
      <alignment horizontal="left" vertical="center" wrapText="1"/>
      <protection locked="0"/>
    </xf>
    <xf numFmtId="0" fontId="54" fillId="14" borderId="36" xfId="9" applyNumberFormat="1" applyFont="1" applyFill="1" applyBorder="1" applyAlignment="1" applyProtection="1">
      <alignment horizontal="center" vertical="center" wrapText="1"/>
      <protection locked="0"/>
    </xf>
    <xf numFmtId="167" fontId="54" fillId="14" borderId="36" xfId="9" applyNumberFormat="1" applyFont="1" applyFill="1" applyBorder="1" applyAlignment="1" applyProtection="1">
      <alignment horizontal="center" vertical="center"/>
      <protection locked="0"/>
    </xf>
    <xf numFmtId="0" fontId="54" fillId="14" borderId="36" xfId="0" applyFont="1" applyFill="1" applyBorder="1" applyAlignment="1" applyProtection="1">
      <alignment horizontal="left" vertical="center" wrapText="1"/>
      <protection locked="0"/>
    </xf>
    <xf numFmtId="0" fontId="54" fillId="0" borderId="18" xfId="0" applyFont="1" applyFill="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166" fontId="55" fillId="14" borderId="43" xfId="7" applyFont="1" applyFill="1" applyBorder="1" applyAlignment="1" applyProtection="1">
      <alignment horizontal="center" vertical="center" wrapText="1"/>
      <protection locked="0"/>
    </xf>
    <xf numFmtId="167" fontId="54" fillId="14" borderId="36" xfId="9" applyNumberFormat="1" applyFont="1" applyFill="1" applyBorder="1" applyAlignment="1" applyProtection="1">
      <alignment horizontal="left" vertical="center"/>
      <protection hidden="1"/>
    </xf>
    <xf numFmtId="166" fontId="55" fillId="14" borderId="53" xfId="7" applyFont="1" applyFill="1" applyBorder="1" applyAlignment="1" applyProtection="1">
      <alignment horizontal="center" vertical="center" wrapText="1"/>
      <protection locked="0"/>
    </xf>
    <xf numFmtId="167" fontId="54" fillId="14" borderId="54" xfId="9" applyNumberFormat="1" applyFont="1" applyFill="1" applyBorder="1" applyAlignment="1" applyProtection="1">
      <alignment horizontal="left" vertical="center"/>
      <protection hidden="1"/>
    </xf>
    <xf numFmtId="0" fontId="47" fillId="9" borderId="0" xfId="0" applyFont="1" applyFill="1" applyAlignment="1" applyProtection="1">
      <alignment horizontal="left" vertical="center" wrapText="1"/>
      <protection locked="0"/>
    </xf>
    <xf numFmtId="0" fontId="68" fillId="9" borderId="36" xfId="0" applyFont="1" applyFill="1" applyBorder="1" applyAlignment="1">
      <alignment vertical="center"/>
    </xf>
    <xf numFmtId="0" fontId="61" fillId="9" borderId="36" xfId="0" applyFont="1" applyFill="1" applyBorder="1" applyAlignment="1" applyProtection="1">
      <alignment horizontal="left" vertical="center" wrapText="1"/>
      <protection locked="0"/>
    </xf>
    <xf numFmtId="0" fontId="68" fillId="9" borderId="43" xfId="21" applyFont="1" applyFill="1" applyBorder="1" applyAlignment="1" applyProtection="1">
      <alignment horizontal="center" vertical="center" wrapText="1"/>
      <protection locked="0"/>
    </xf>
    <xf numFmtId="0" fontId="68" fillId="9" borderId="44" xfId="0" applyFont="1" applyFill="1" applyBorder="1" applyAlignment="1" applyProtection="1">
      <alignment horizontal="left" vertical="center" wrapText="1"/>
      <protection locked="0"/>
    </xf>
    <xf numFmtId="167" fontId="68" fillId="9" borderId="36" xfId="3" applyNumberFormat="1" applyFont="1" applyFill="1" applyBorder="1" applyAlignment="1" applyProtection="1">
      <alignment horizontal="left" vertical="center"/>
      <protection hidden="1"/>
    </xf>
    <xf numFmtId="167" fontId="68" fillId="9" borderId="36" xfId="3" applyNumberFormat="1" applyFont="1" applyFill="1" applyBorder="1" applyAlignment="1" applyProtection="1">
      <alignment horizontal="center" vertical="center"/>
      <protection locked="0"/>
    </xf>
    <xf numFmtId="0" fontId="68" fillId="9" borderId="36" xfId="0" applyFont="1" applyFill="1" applyBorder="1" applyAlignment="1">
      <alignment horizontal="left" vertical="center" wrapText="1"/>
    </xf>
    <xf numFmtId="0" fontId="68" fillId="9" borderId="36" xfId="9" applyNumberFormat="1" applyFont="1" applyFill="1" applyBorder="1" applyAlignment="1" applyProtection="1">
      <alignment horizontal="center" vertical="center" wrapText="1"/>
      <protection locked="0"/>
    </xf>
    <xf numFmtId="0" fontId="68" fillId="9" borderId="42" xfId="20" applyFont="1" applyFill="1" applyBorder="1" applyAlignment="1">
      <alignment horizontal="left" vertical="center" wrapText="1"/>
    </xf>
    <xf numFmtId="167" fontId="68" fillId="9" borderId="0" xfId="20" applyNumberFormat="1" applyFont="1" applyFill="1" applyAlignment="1">
      <alignment horizontal="left" vertical="center" wrapText="1"/>
    </xf>
    <xf numFmtId="0" fontId="68" fillId="9" borderId="36" xfId="0" applyFont="1" applyFill="1" applyBorder="1" applyAlignment="1">
      <alignment vertical="center" wrapText="1"/>
    </xf>
    <xf numFmtId="0" fontId="54" fillId="9" borderId="18" xfId="0" applyFont="1" applyFill="1" applyBorder="1" applyAlignment="1" applyProtection="1">
      <alignment horizontal="left" vertical="center" wrapText="1"/>
      <protection locked="0"/>
    </xf>
    <xf numFmtId="166" fontId="55" fillId="5" borderId="43" xfId="7" applyFont="1" applyFill="1" applyBorder="1" applyAlignment="1" applyProtection="1">
      <alignment horizontal="center" vertical="center" wrapText="1"/>
      <protection locked="0"/>
    </xf>
    <xf numFmtId="0" fontId="55" fillId="5" borderId="36" xfId="20" applyFont="1" applyFill="1" applyBorder="1" applyAlignment="1">
      <alignment horizontal="left" vertical="center" wrapText="1"/>
    </xf>
    <xf numFmtId="0" fontId="54" fillId="5" borderId="36" xfId="14" applyNumberFormat="1" applyFont="1" applyFill="1" applyBorder="1" applyAlignment="1" applyProtection="1">
      <alignment horizontal="left" vertical="center" wrapText="1"/>
      <protection locked="0"/>
    </xf>
    <xf numFmtId="167" fontId="54" fillId="5" borderId="36" xfId="9" applyNumberFormat="1" applyFont="1" applyFill="1" applyBorder="1" applyAlignment="1" applyProtection="1">
      <alignment horizontal="left" vertical="center"/>
      <protection hidden="1"/>
    </xf>
    <xf numFmtId="0" fontId="54" fillId="5" borderId="36" xfId="9" applyNumberFormat="1" applyFont="1" applyFill="1" applyBorder="1" applyAlignment="1" applyProtection="1">
      <alignment horizontal="center" vertical="center" wrapText="1"/>
      <protection locked="0"/>
    </xf>
    <xf numFmtId="167" fontId="54" fillId="5" borderId="36" xfId="9" applyNumberFormat="1" applyFont="1" applyFill="1" applyBorder="1" applyAlignment="1" applyProtection="1">
      <alignment horizontal="center" vertical="center"/>
      <protection locked="0"/>
    </xf>
    <xf numFmtId="0" fontId="54" fillId="5" borderId="36" xfId="0" applyFont="1" applyFill="1" applyBorder="1" applyAlignment="1" applyProtection="1">
      <alignment horizontal="left" vertical="center" wrapText="1"/>
      <protection locked="0"/>
    </xf>
    <xf numFmtId="0" fontId="8" fillId="9" borderId="19" xfId="0" applyFont="1" applyFill="1" applyBorder="1" applyAlignment="1" applyProtection="1">
      <alignment horizontal="left" vertical="center" wrapText="1"/>
      <protection locked="0"/>
    </xf>
    <xf numFmtId="0" fontId="8" fillId="9" borderId="0" xfId="0" applyFont="1" applyFill="1" applyAlignment="1" applyProtection="1">
      <alignment horizontal="left" vertical="center" wrapText="1"/>
      <protection locked="0"/>
    </xf>
    <xf numFmtId="0" fontId="47" fillId="9" borderId="19" xfId="0" applyFont="1" applyFill="1" applyBorder="1" applyAlignment="1" applyProtection="1">
      <alignment horizontal="left" vertical="center" wrapText="1"/>
      <protection locked="0"/>
    </xf>
    <xf numFmtId="0" fontId="68" fillId="9" borderId="44" xfId="20" applyFont="1" applyFill="1" applyBorder="1" applyAlignment="1" applyProtection="1">
      <alignment horizontal="left" vertical="center" wrapText="1"/>
      <protection locked="0"/>
    </xf>
    <xf numFmtId="0" fontId="47" fillId="0" borderId="19" xfId="0" applyFont="1" applyFill="1" applyBorder="1" applyAlignment="1" applyProtection="1">
      <alignment horizontal="left" vertical="center" wrapText="1"/>
      <protection locked="0"/>
    </xf>
    <xf numFmtId="166" fontId="61" fillId="14" borderId="43" xfId="7" applyFont="1" applyFill="1" applyBorder="1" applyAlignment="1" applyProtection="1">
      <alignment horizontal="center" vertical="center" wrapText="1"/>
      <protection locked="0"/>
    </xf>
    <xf numFmtId="0" fontId="61" fillId="14" borderId="36" xfId="0" applyFont="1" applyFill="1" applyBorder="1" applyAlignment="1" applyProtection="1">
      <alignment horizontal="left" vertical="center" wrapText="1"/>
      <protection locked="0"/>
    </xf>
    <xf numFmtId="0" fontId="68" fillId="14" borderId="36" xfId="14" applyNumberFormat="1" applyFont="1" applyFill="1" applyBorder="1" applyAlignment="1" applyProtection="1">
      <alignment horizontal="left" vertical="center" wrapText="1"/>
      <protection locked="0"/>
    </xf>
    <xf numFmtId="167" fontId="68" fillId="14" borderId="36" xfId="9" applyNumberFormat="1" applyFont="1" applyFill="1" applyBorder="1" applyAlignment="1" applyProtection="1">
      <alignment horizontal="left" vertical="center"/>
      <protection hidden="1"/>
    </xf>
    <xf numFmtId="0" fontId="68" fillId="14" borderId="36" xfId="9" applyNumberFormat="1" applyFont="1" applyFill="1" applyBorder="1" applyAlignment="1" applyProtection="1">
      <alignment horizontal="center" vertical="center" wrapText="1"/>
      <protection locked="0"/>
    </xf>
    <xf numFmtId="167" fontId="68" fillId="14" borderId="36" xfId="9" applyNumberFormat="1" applyFont="1" applyFill="1" applyBorder="1" applyAlignment="1" applyProtection="1">
      <alignment horizontal="center" vertical="center"/>
      <protection locked="0"/>
    </xf>
    <xf numFmtId="0" fontId="68" fillId="14" borderId="36" xfId="0" applyFont="1" applyFill="1" applyBorder="1" applyAlignment="1" applyProtection="1">
      <alignment horizontal="left" vertical="center" wrapText="1"/>
      <protection locked="0"/>
    </xf>
    <xf numFmtId="0" fontId="13" fillId="8" borderId="3" xfId="2" applyFont="1" applyFill="1" applyBorder="1" applyProtection="1">
      <alignment horizontal="right" vertical="center"/>
      <protection locked="0"/>
    </xf>
    <xf numFmtId="0" fontId="18" fillId="6" borderId="3" xfId="2" applyFont="1" applyFill="1" applyBorder="1" applyProtection="1">
      <alignment horizontal="right" vertical="center"/>
      <protection locked="0"/>
    </xf>
    <xf numFmtId="0" fontId="48" fillId="8" borderId="0" xfId="5" applyFont="1" applyFill="1" applyBorder="1" applyAlignment="1" applyProtection="1">
      <alignment horizontal="left" vertical="center" wrapText="1"/>
      <protection locked="0"/>
    </xf>
    <xf numFmtId="0" fontId="33" fillId="0" borderId="0" xfId="18" applyFont="1" applyAlignment="1" applyProtection="1">
      <alignment horizontal="center" vertical="center" wrapText="1"/>
      <protection locked="0"/>
    </xf>
    <xf numFmtId="0" fontId="27" fillId="12" borderId="0" xfId="0" applyFont="1" applyFill="1" applyAlignment="1">
      <alignment horizontal="left" vertical="center" wrapText="1"/>
    </xf>
    <xf numFmtId="0" fontId="51" fillId="0" borderId="0" xfId="0" applyFont="1" applyFill="1" applyAlignment="1">
      <alignment horizontal="left" vertical="center" wrapText="1"/>
    </xf>
    <xf numFmtId="0" fontId="37" fillId="0" borderId="0" xfId="0" applyFont="1" applyAlignment="1">
      <alignment horizontal="left" vertical="center" wrapText="1"/>
    </xf>
    <xf numFmtId="0" fontId="70" fillId="18" borderId="0" xfId="0" applyFont="1" applyFill="1" applyAlignment="1">
      <alignment horizontal="left" vertical="center" wrapText="1"/>
    </xf>
    <xf numFmtId="0" fontId="42" fillId="8" borderId="11" xfId="0" applyFont="1" applyFill="1" applyBorder="1" applyAlignment="1" applyProtection="1">
      <alignment horizontal="left" vertical="center" wrapText="1"/>
      <protection locked="0"/>
    </xf>
    <xf numFmtId="0" fontId="42" fillId="8" borderId="12" xfId="0" applyFont="1" applyFill="1" applyBorder="1" applyAlignment="1" applyProtection="1">
      <alignment horizontal="left" vertical="center" wrapText="1"/>
      <protection locked="0"/>
    </xf>
    <xf numFmtId="0" fontId="42" fillId="8" borderId="13" xfId="0" applyFont="1" applyFill="1" applyBorder="1" applyAlignment="1" applyProtection="1">
      <alignment horizontal="left" vertical="center" wrapText="1"/>
      <protection locked="0"/>
    </xf>
    <xf numFmtId="0" fontId="23" fillId="0" borderId="35" xfId="0" applyFont="1" applyFill="1" applyBorder="1" applyAlignment="1" applyProtection="1">
      <alignment horizontal="left" vertical="center"/>
      <protection locked="0"/>
    </xf>
    <xf numFmtId="0" fontId="35" fillId="10" borderId="15" xfId="0" applyFont="1" applyFill="1" applyBorder="1" applyAlignment="1">
      <alignment horizontal="left" vertical="center" wrapText="1"/>
    </xf>
    <xf numFmtId="0" fontId="35" fillId="10" borderId="2" xfId="0" applyFont="1" applyFill="1" applyBorder="1" applyAlignment="1">
      <alignment horizontal="left" vertical="center" wrapText="1"/>
    </xf>
    <xf numFmtId="0" fontId="35" fillId="10" borderId="16" xfId="0" applyFont="1" applyFill="1" applyBorder="1" applyAlignment="1">
      <alignment horizontal="left" vertical="center" wrapText="1"/>
    </xf>
    <xf numFmtId="0" fontId="21" fillId="9" borderId="8" xfId="0" applyFont="1" applyFill="1" applyBorder="1" applyAlignment="1">
      <alignment horizontal="right" vertical="center" wrapText="1"/>
    </xf>
    <xf numFmtId="0" fontId="21" fillId="9" borderId="6" xfId="0" applyFont="1" applyFill="1" applyBorder="1" applyAlignment="1">
      <alignment horizontal="right" vertical="center" wrapText="1"/>
    </xf>
    <xf numFmtId="0" fontId="35" fillId="10" borderId="8" xfId="0" applyFont="1" applyFill="1" applyBorder="1" applyAlignment="1">
      <alignment horizontal="left" vertical="center" wrapText="1"/>
    </xf>
    <xf numFmtId="0" fontId="35" fillId="10" borderId="10" xfId="0" applyFont="1" applyFill="1" applyBorder="1" applyAlignment="1">
      <alignment horizontal="left" vertical="center" wrapText="1"/>
    </xf>
    <xf numFmtId="0" fontId="35" fillId="10" borderId="6" xfId="0" applyFont="1" applyFill="1" applyBorder="1" applyAlignment="1">
      <alignment horizontal="left" vertical="center" wrapText="1"/>
    </xf>
    <xf numFmtId="0" fontId="35" fillId="10" borderId="4" xfId="0" applyFont="1" applyFill="1" applyBorder="1" applyAlignment="1">
      <alignment horizontal="left" vertical="center" wrapText="1"/>
    </xf>
    <xf numFmtId="0" fontId="35" fillId="10" borderId="7" xfId="0" applyFont="1" applyFill="1" applyBorder="1" applyAlignment="1">
      <alignment horizontal="left" vertical="center" wrapText="1"/>
    </xf>
    <xf numFmtId="0" fontId="35" fillId="10" borderId="14" xfId="0" applyFont="1" applyFill="1" applyBorder="1" applyAlignment="1">
      <alignment horizontal="left" vertical="center" wrapText="1"/>
    </xf>
    <xf numFmtId="0" fontId="42" fillId="8" borderId="11" xfId="0" applyFont="1" applyFill="1" applyBorder="1" applyAlignment="1">
      <alignment horizontal="left" vertical="center" wrapText="1"/>
    </xf>
    <xf numFmtId="0" fontId="42" fillId="8" borderId="12" xfId="0" applyFont="1" applyFill="1" applyBorder="1" applyAlignment="1">
      <alignment horizontal="left" vertical="center" wrapText="1"/>
    </xf>
    <xf numFmtId="0" fontId="42" fillId="8" borderId="13" xfId="0" applyFont="1" applyFill="1" applyBorder="1" applyAlignment="1">
      <alignment horizontal="left" vertical="center" wrapText="1"/>
    </xf>
    <xf numFmtId="0" fontId="23" fillId="0" borderId="0" xfId="0" applyFont="1" applyFill="1" applyBorder="1" applyAlignment="1">
      <alignment horizontal="left" wrapText="1"/>
    </xf>
    <xf numFmtId="0" fontId="30" fillId="0" borderId="0" xfId="0" applyFont="1" applyFill="1" applyBorder="1" applyAlignment="1">
      <alignment horizontal="right" vertical="center" wrapText="1"/>
    </xf>
    <xf numFmtId="0" fontId="23" fillId="0" borderId="0"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0" xfId="0" applyFont="1" applyFill="1" applyBorder="1" applyAlignment="1" applyProtection="1">
      <alignment horizontal="left" vertical="top" wrapText="1"/>
      <protection hidden="1"/>
    </xf>
    <xf numFmtId="0" fontId="23" fillId="0" borderId="9" xfId="0" applyFont="1" applyFill="1" applyBorder="1" applyAlignment="1" applyProtection="1">
      <alignment horizontal="left" vertical="top" wrapText="1"/>
      <protection hidden="1"/>
    </xf>
    <xf numFmtId="0" fontId="30"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2" fillId="10" borderId="8" xfId="0" applyFont="1" applyFill="1" applyBorder="1" applyAlignment="1">
      <alignment horizontal="center" vertical="center" wrapText="1"/>
    </xf>
    <xf numFmtId="0" fontId="22" fillId="10" borderId="10" xfId="0" applyFont="1" applyFill="1" applyBorder="1" applyAlignment="1">
      <alignment horizontal="center" vertical="center" wrapText="1"/>
    </xf>
    <xf numFmtId="167" fontId="23" fillId="0" borderId="3" xfId="0" applyNumberFormat="1" applyFont="1" applyFill="1" applyBorder="1" applyAlignment="1">
      <alignment horizontal="right" vertical="center" wrapText="1"/>
    </xf>
    <xf numFmtId="0" fontId="22" fillId="10" borderId="3" xfId="0" applyFont="1" applyFill="1" applyBorder="1" applyAlignment="1">
      <alignment horizontal="center" vertical="center" wrapText="1"/>
    </xf>
    <xf numFmtId="0" fontId="36" fillId="8" borderId="3" xfId="0" applyFont="1" applyFill="1" applyBorder="1" applyAlignment="1">
      <alignment horizontal="center" wrapText="1"/>
    </xf>
    <xf numFmtId="0" fontId="36" fillId="14" borderId="8" xfId="5" applyFont="1" applyFill="1" applyBorder="1" applyAlignment="1">
      <alignment horizontal="left" vertical="center" wrapText="1"/>
    </xf>
    <xf numFmtId="0" fontId="36" fillId="14" borderId="10" xfId="5" applyFont="1" applyFill="1" applyBorder="1" applyAlignment="1">
      <alignment horizontal="left" vertical="center" wrapText="1"/>
    </xf>
    <xf numFmtId="0" fontId="36" fillId="14" borderId="6" xfId="5" applyFont="1" applyFill="1" applyBorder="1" applyAlignment="1">
      <alignment horizontal="left" vertical="center" wrapText="1"/>
    </xf>
    <xf numFmtId="0" fontId="13" fillId="5" borderId="15"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13" fillId="8" borderId="8"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23" fillId="0" borderId="7" xfId="0" applyFont="1" applyFill="1" applyBorder="1" applyAlignment="1">
      <alignment horizontal="left" vertical="top" wrapText="1"/>
    </xf>
    <xf numFmtId="0" fontId="23" fillId="0" borderId="14" xfId="0" applyFont="1" applyFill="1" applyBorder="1" applyAlignment="1">
      <alignment horizontal="left" vertical="top" wrapText="1"/>
    </xf>
    <xf numFmtId="0" fontId="23" fillId="0" borderId="3" xfId="0" applyFont="1" applyFill="1" applyBorder="1" applyAlignment="1">
      <alignment horizontal="right" vertical="center" wrapText="1"/>
    </xf>
    <xf numFmtId="0" fontId="21" fillId="0" borderId="3" xfId="0" applyFont="1" applyFill="1" applyBorder="1" applyAlignment="1">
      <alignment horizontal="right" wrapText="1"/>
    </xf>
    <xf numFmtId="0" fontId="35" fillId="10" borderId="3" xfId="0" applyFont="1" applyFill="1" applyBorder="1" applyAlignment="1">
      <alignment horizontal="left" wrapText="1"/>
    </xf>
    <xf numFmtId="0" fontId="21" fillId="0" borderId="8" xfId="0" applyFont="1" applyFill="1" applyBorder="1" applyAlignment="1">
      <alignment horizontal="left" wrapText="1"/>
    </xf>
    <xf numFmtId="0" fontId="21" fillId="0" borderId="6" xfId="0" applyFont="1" applyFill="1" applyBorder="1" applyAlignment="1">
      <alignment horizontal="left" wrapText="1"/>
    </xf>
    <xf numFmtId="0" fontId="21" fillId="0" borderId="8" xfId="0" applyFont="1" applyFill="1" applyBorder="1" applyAlignment="1">
      <alignment horizontal="right" wrapText="1"/>
    </xf>
    <xf numFmtId="0" fontId="21" fillId="0" borderId="10" xfId="0" applyFont="1" applyFill="1" applyBorder="1" applyAlignment="1">
      <alignment horizontal="right" wrapText="1"/>
    </xf>
    <xf numFmtId="0" fontId="21" fillId="0" borderId="6" xfId="0" applyFont="1" applyFill="1" applyBorder="1" applyAlignment="1">
      <alignment horizontal="right" wrapText="1"/>
    </xf>
    <xf numFmtId="0" fontId="13" fillId="8" borderId="3" xfId="0" applyFont="1" applyFill="1" applyBorder="1" applyAlignment="1">
      <alignment horizontal="right" vertical="center" wrapText="1"/>
    </xf>
    <xf numFmtId="0" fontId="13" fillId="14" borderId="0" xfId="0" applyFont="1" applyFill="1" applyBorder="1" applyAlignment="1">
      <alignment horizontal="left" vertical="center" wrapText="1"/>
    </xf>
    <xf numFmtId="0" fontId="28" fillId="10" borderId="8" xfId="0" applyFont="1" applyFill="1" applyBorder="1" applyAlignment="1">
      <alignment horizontal="center" vertical="center" wrapText="1"/>
    </xf>
    <xf numFmtId="0" fontId="28" fillId="10" borderId="10" xfId="0" applyFont="1" applyFill="1" applyBorder="1" applyAlignment="1">
      <alignment horizontal="center" vertical="center" wrapText="1"/>
    </xf>
    <xf numFmtId="0" fontId="28" fillId="10" borderId="6" xfId="0" applyFont="1" applyFill="1" applyBorder="1" applyAlignment="1">
      <alignment horizontal="center" vertical="center" wrapText="1"/>
    </xf>
    <xf numFmtId="0" fontId="23" fillId="3" borderId="30" xfId="0" applyFont="1" applyFill="1" applyBorder="1" applyAlignment="1">
      <alignment horizontal="left" vertical="center" wrapText="1"/>
    </xf>
    <xf numFmtId="0" fontId="23" fillId="3" borderId="3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13" fillId="14" borderId="5" xfId="0" applyFont="1" applyFill="1" applyBorder="1" applyAlignment="1">
      <alignment horizontal="left" wrapText="1"/>
    </xf>
    <xf numFmtId="0" fontId="13" fillId="14" borderId="0" xfId="0" applyFont="1" applyFill="1" applyBorder="1" applyAlignment="1">
      <alignment horizontal="left" wrapText="1"/>
    </xf>
    <xf numFmtId="0" fontId="21" fillId="0" borderId="8" xfId="0" applyFont="1" applyFill="1" applyBorder="1" applyAlignment="1">
      <alignment horizontal="right" vertical="center" wrapText="1"/>
    </xf>
    <xf numFmtId="0" fontId="21" fillId="0" borderId="6" xfId="0" applyFont="1" applyFill="1" applyBorder="1" applyAlignment="1">
      <alignment horizontal="right" vertical="center" wrapText="1"/>
    </xf>
    <xf numFmtId="0" fontId="35" fillId="10" borderId="3" xfId="10" applyFont="1" applyFill="1" applyBorder="1" applyAlignment="1">
      <alignment horizontal="left" vertical="center" wrapText="1"/>
    </xf>
    <xf numFmtId="0" fontId="30" fillId="0" borderId="25" xfId="0" applyFont="1" applyFill="1" applyBorder="1" applyAlignment="1">
      <alignment horizontal="left" vertical="center" wrapText="1"/>
    </xf>
    <xf numFmtId="0" fontId="30" fillId="0" borderId="26" xfId="0" applyFont="1" applyFill="1" applyBorder="1" applyAlignment="1">
      <alignment horizontal="left" vertical="center" wrapText="1"/>
    </xf>
    <xf numFmtId="0" fontId="30" fillId="0" borderId="27" xfId="0" applyFont="1" applyFill="1" applyBorder="1" applyAlignment="1">
      <alignment horizontal="left" vertical="center" wrapText="1"/>
    </xf>
    <xf numFmtId="0" fontId="30" fillId="0" borderId="25" xfId="0" applyFont="1" applyFill="1" applyBorder="1" applyAlignment="1">
      <alignment horizontal="left" wrapText="1"/>
    </xf>
    <xf numFmtId="0" fontId="30" fillId="0" borderId="26" xfId="0" applyFont="1" applyFill="1" applyBorder="1" applyAlignment="1">
      <alignment horizontal="left" wrapText="1"/>
    </xf>
    <xf numFmtId="0" fontId="30" fillId="0" borderId="27" xfId="0" applyFont="1" applyFill="1" applyBorder="1" applyAlignment="1">
      <alignment horizontal="left" wrapText="1"/>
    </xf>
    <xf numFmtId="0" fontId="23" fillId="0" borderId="28" xfId="0" applyFont="1" applyFill="1" applyBorder="1" applyAlignment="1">
      <alignment horizontal="left" wrapText="1"/>
    </xf>
    <xf numFmtId="0" fontId="23" fillId="0" borderId="29" xfId="0" applyFont="1" applyFill="1" applyBorder="1" applyAlignment="1">
      <alignment horizontal="left" wrapText="1"/>
    </xf>
    <xf numFmtId="0" fontId="23" fillId="0" borderId="28"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71" fillId="18" borderId="60" xfId="0" applyFont="1" applyFill="1" applyBorder="1" applyAlignment="1">
      <alignment horizontal="left" vertical="center" wrapText="1"/>
    </xf>
    <xf numFmtId="0" fontId="71" fillId="18" borderId="46" xfId="0" applyFont="1" applyFill="1" applyBorder="1" applyAlignment="1">
      <alignment horizontal="left" vertical="center" wrapText="1"/>
    </xf>
    <xf numFmtId="0" fontId="71" fillId="18" borderId="47" xfId="0" applyFont="1" applyFill="1" applyBorder="1" applyAlignment="1">
      <alignment horizontal="left" vertical="center" wrapText="1"/>
    </xf>
    <xf numFmtId="0" fontId="23" fillId="3" borderId="28"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29" xfId="0" applyFont="1" applyFill="1" applyBorder="1" applyAlignment="1">
      <alignment horizontal="left" vertical="center" wrapText="1"/>
    </xf>
    <xf numFmtId="0" fontId="21" fillId="0" borderId="4" xfId="0" applyFont="1" applyFill="1" applyBorder="1" applyAlignment="1">
      <alignment vertical="center" wrapText="1"/>
    </xf>
    <xf numFmtId="0" fontId="21" fillId="0" borderId="7" xfId="0" applyFont="1" applyFill="1" applyBorder="1" applyAlignment="1">
      <alignment vertical="center" wrapText="1"/>
    </xf>
    <xf numFmtId="0" fontId="18" fillId="8" borderId="8" xfId="0" applyFont="1" applyFill="1" applyBorder="1" applyAlignment="1">
      <alignment horizontal="left" wrapText="1"/>
    </xf>
    <xf numFmtId="0" fontId="18" fillId="8" borderId="10" xfId="0" applyFont="1" applyFill="1" applyBorder="1" applyAlignment="1">
      <alignment horizontal="left" wrapText="1"/>
    </xf>
    <xf numFmtId="0" fontId="18" fillId="8" borderId="6" xfId="0" applyFont="1" applyFill="1" applyBorder="1" applyAlignment="1">
      <alignment horizontal="left" wrapText="1"/>
    </xf>
    <xf numFmtId="0" fontId="21" fillId="0" borderId="3" xfId="0" applyFont="1" applyFill="1" applyBorder="1" applyAlignment="1">
      <alignment horizontal="right" vertical="center" wrapText="1"/>
    </xf>
    <xf numFmtId="0" fontId="66" fillId="8" borderId="0" xfId="5" applyFont="1" applyFill="1" applyBorder="1" applyAlignment="1">
      <alignment horizontal="left" vertical="center" wrapText="1"/>
    </xf>
    <xf numFmtId="0" fontId="35" fillId="10" borderId="3" xfId="10" applyFont="1" applyFill="1" applyBorder="1" applyAlignment="1" applyProtection="1">
      <alignment horizontal="left" vertical="center" wrapText="1"/>
      <protection locked="0"/>
    </xf>
    <xf numFmtId="0" fontId="18" fillId="6" borderId="4" xfId="3" applyFont="1" applyFill="1" applyBorder="1" applyAlignment="1" applyProtection="1">
      <alignment horizontal="right" vertical="center"/>
      <protection locked="0"/>
    </xf>
    <xf numFmtId="0" fontId="18" fillId="6" borderId="14" xfId="3" applyFont="1" applyFill="1" applyBorder="1" applyAlignment="1" applyProtection="1">
      <alignment horizontal="right" vertical="center"/>
      <protection locked="0"/>
    </xf>
    <xf numFmtId="0" fontId="18" fillId="6" borderId="8" xfId="3" applyFont="1" applyFill="1" applyBorder="1" applyAlignment="1" applyProtection="1">
      <alignment horizontal="right" vertical="center"/>
      <protection locked="0"/>
    </xf>
    <xf numFmtId="0" fontId="18" fillId="6" borderId="6" xfId="3" applyFont="1" applyFill="1" applyBorder="1" applyAlignment="1" applyProtection="1">
      <alignment horizontal="right" vertical="center"/>
      <protection locked="0"/>
    </xf>
    <xf numFmtId="0" fontId="18" fillId="6" borderId="3" xfId="3" applyFont="1" applyFill="1" applyBorder="1" applyAlignment="1" applyProtection="1">
      <alignment horizontal="right" vertical="center"/>
      <protection locked="0"/>
    </xf>
    <xf numFmtId="0" fontId="11" fillId="0" borderId="9" xfId="18" applyFont="1" applyBorder="1" applyAlignment="1">
      <alignment horizontal="right" vertical="center" wrapText="1"/>
    </xf>
    <xf numFmtId="0" fontId="35" fillId="10" borderId="3" xfId="0" applyFont="1" applyFill="1" applyBorder="1" applyAlignment="1">
      <alignment horizontal="left" vertical="center" wrapText="1"/>
    </xf>
    <xf numFmtId="0" fontId="13" fillId="8" borderId="5" xfId="0" applyFont="1" applyFill="1" applyBorder="1" applyAlignment="1">
      <alignment horizontal="left" wrapText="1"/>
    </xf>
    <xf numFmtId="0" fontId="13" fillId="8" borderId="0" xfId="0" applyFont="1" applyFill="1" applyBorder="1" applyAlignment="1">
      <alignment horizontal="left" wrapText="1"/>
    </xf>
    <xf numFmtId="0" fontId="13" fillId="8" borderId="9" xfId="0" applyFont="1" applyFill="1" applyBorder="1" applyAlignment="1">
      <alignment horizontal="left" wrapText="1"/>
    </xf>
    <xf numFmtId="0" fontId="23" fillId="19" borderId="0" xfId="0" applyFont="1" applyFill="1" applyBorder="1" applyAlignment="1">
      <alignment horizontal="left" vertical="top" wrapText="1"/>
    </xf>
    <xf numFmtId="0" fontId="22" fillId="10" borderId="6" xfId="0" applyFont="1" applyFill="1" applyBorder="1" applyAlignment="1">
      <alignment horizontal="center" vertical="center" wrapText="1"/>
    </xf>
    <xf numFmtId="0" fontId="22" fillId="10" borderId="15"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21" fillId="0" borderId="23" xfId="0" applyFont="1" applyFill="1" applyBorder="1" applyAlignment="1">
      <alignment horizontal="right" vertical="center" wrapText="1"/>
    </xf>
    <xf numFmtId="0" fontId="21" fillId="0" borderId="39" xfId="0" applyFont="1" applyFill="1" applyBorder="1" applyAlignment="1">
      <alignment horizontal="right" vertical="center" wrapText="1"/>
    </xf>
    <xf numFmtId="0" fontId="21" fillId="10" borderId="8" xfId="0" applyFont="1" applyFill="1" applyBorder="1" applyAlignment="1">
      <alignment horizontal="center" vertical="center" wrapText="1"/>
    </xf>
    <xf numFmtId="0" fontId="21" fillId="10" borderId="6"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23" fillId="0" borderId="30" xfId="0" applyFont="1" applyFill="1" applyBorder="1" applyAlignment="1">
      <alignment horizontal="left" wrapText="1"/>
    </xf>
    <xf numFmtId="0" fontId="23" fillId="0" borderId="31" xfId="0" applyFont="1" applyFill="1" applyBorder="1" applyAlignment="1">
      <alignment horizontal="left" wrapText="1"/>
    </xf>
    <xf numFmtId="0" fontId="23" fillId="0" borderId="32" xfId="0" applyFont="1" applyFill="1" applyBorder="1" applyAlignment="1">
      <alignment horizontal="left" wrapText="1"/>
    </xf>
    <xf numFmtId="0" fontId="21" fillId="0" borderId="3" xfId="0" applyFont="1" applyFill="1" applyBorder="1" applyAlignment="1">
      <alignment wrapText="1"/>
    </xf>
    <xf numFmtId="0" fontId="21" fillId="11" borderId="15" xfId="0" applyFont="1" applyFill="1" applyBorder="1" applyAlignment="1">
      <alignment horizontal="left" vertical="center"/>
    </xf>
    <xf numFmtId="0" fontId="21" fillId="11" borderId="2" xfId="0" applyFont="1" applyFill="1" applyBorder="1" applyAlignment="1">
      <alignment horizontal="left" vertical="center"/>
    </xf>
    <xf numFmtId="0" fontId="23" fillId="0" borderId="0" xfId="0" applyFont="1" applyFill="1" applyBorder="1" applyAlignment="1">
      <alignment horizontal="right" vertical="center" wrapText="1"/>
    </xf>
    <xf numFmtId="0" fontId="36" fillId="8" borderId="49" xfId="0" applyFont="1" applyFill="1" applyBorder="1" applyAlignment="1">
      <alignment horizontal="center" vertical="center" wrapText="1"/>
    </xf>
    <xf numFmtId="0" fontId="36" fillId="8" borderId="14" xfId="0" applyFont="1" applyFill="1" applyBorder="1" applyAlignment="1">
      <alignment horizontal="center" vertical="center" wrapText="1"/>
    </xf>
    <xf numFmtId="0" fontId="36" fillId="14" borderId="5" xfId="5" applyFont="1" applyFill="1" applyBorder="1" applyAlignment="1">
      <alignment horizontal="center" vertical="center" wrapText="1"/>
    </xf>
    <xf numFmtId="0" fontId="36" fillId="14" borderId="0" xfId="5" applyFont="1" applyFill="1" applyBorder="1" applyAlignment="1">
      <alignment horizontal="center" vertical="center" wrapText="1"/>
    </xf>
    <xf numFmtId="0" fontId="13" fillId="5" borderId="50" xfId="0" applyFont="1" applyFill="1" applyBorder="1" applyAlignment="1">
      <alignment horizontal="left" vertical="center" wrapText="1"/>
    </xf>
    <xf numFmtId="0" fontId="13" fillId="5" borderId="51" xfId="0" applyFont="1" applyFill="1" applyBorder="1" applyAlignment="1">
      <alignment horizontal="left" vertical="center" wrapText="1"/>
    </xf>
    <xf numFmtId="0" fontId="13" fillId="5" borderId="52" xfId="0" applyFont="1" applyFill="1" applyBorder="1" applyAlignment="1">
      <alignment horizontal="left" vertical="center" wrapText="1"/>
    </xf>
    <xf numFmtId="0" fontId="13" fillId="8" borderId="46" xfId="0" applyFont="1" applyFill="1" applyBorder="1" applyAlignment="1">
      <alignment horizontal="center" vertical="center" wrapText="1"/>
    </xf>
    <xf numFmtId="0" fontId="13" fillId="8" borderId="47" xfId="0" applyFont="1" applyFill="1" applyBorder="1" applyAlignment="1">
      <alignment horizontal="center" vertical="center" wrapText="1"/>
    </xf>
    <xf numFmtId="0" fontId="21" fillId="9" borderId="0" xfId="0" applyFont="1" applyFill="1" applyBorder="1" applyAlignment="1">
      <alignment horizontal="right" vertical="center" wrapText="1"/>
    </xf>
    <xf numFmtId="0" fontId="21" fillId="9" borderId="9" xfId="0" applyFont="1" applyFill="1" applyBorder="1" applyAlignment="1">
      <alignment horizontal="right" vertical="center" wrapText="1"/>
    </xf>
    <xf numFmtId="0" fontId="35" fillId="15" borderId="39" xfId="0" applyFont="1" applyFill="1" applyBorder="1" applyAlignment="1">
      <alignment horizontal="left" vertical="center" wrapText="1"/>
    </xf>
    <xf numFmtId="0" fontId="35" fillId="15" borderId="3" xfId="0" applyFont="1" applyFill="1" applyBorder="1" applyAlignment="1">
      <alignment horizontal="left" vertical="center" wrapText="1"/>
    </xf>
    <xf numFmtId="0" fontId="23" fillId="0" borderId="0" xfId="0" applyFont="1" applyFill="1" applyBorder="1" applyAlignment="1">
      <alignment vertical="center" wrapText="1"/>
    </xf>
    <xf numFmtId="0" fontId="27" fillId="13" borderId="3" xfId="0" applyFont="1" applyFill="1" applyBorder="1" applyAlignment="1">
      <alignment horizontal="right" vertical="center" wrapText="1" readingOrder="1"/>
    </xf>
    <xf numFmtId="0" fontId="46" fillId="13" borderId="3" xfId="0" applyFont="1" applyFill="1" applyBorder="1" applyAlignment="1">
      <alignment horizontal="right" vertical="center" wrapText="1" readingOrder="1"/>
    </xf>
    <xf numFmtId="0" fontId="27" fillId="13" borderId="3" xfId="0" applyFont="1" applyFill="1" applyBorder="1" applyAlignment="1">
      <alignment horizontal="right" vertical="center" wrapText="1"/>
    </xf>
    <xf numFmtId="0" fontId="0" fillId="15" borderId="6" xfId="0" applyFill="1" applyBorder="1" applyAlignment="1">
      <alignment horizontal="center" vertical="center" readingOrder="1"/>
    </xf>
    <xf numFmtId="0" fontId="0" fillId="15" borderId="3" xfId="0" applyFill="1" applyBorder="1" applyAlignment="1">
      <alignment horizontal="center" vertical="center" readingOrder="1"/>
    </xf>
    <xf numFmtId="0" fontId="23" fillId="0" borderId="0" xfId="0" applyFont="1" applyBorder="1" applyAlignment="1">
      <alignment horizontal="left" vertical="center" wrapText="1"/>
    </xf>
    <xf numFmtId="0" fontId="13" fillId="7" borderId="8" xfId="0" applyFont="1" applyFill="1" applyBorder="1" applyAlignment="1">
      <alignment horizontal="right" wrapText="1" readingOrder="1"/>
    </xf>
    <xf numFmtId="0" fontId="13" fillId="7" borderId="6" xfId="0" applyFont="1" applyFill="1" applyBorder="1" applyAlignment="1">
      <alignment horizontal="right" wrapText="1" readingOrder="1"/>
    </xf>
    <xf numFmtId="0" fontId="31" fillId="0" borderId="0" xfId="0" applyFont="1" applyFill="1" applyBorder="1" applyAlignment="1">
      <alignment horizontal="left" vertical="center" wrapText="1"/>
    </xf>
    <xf numFmtId="0" fontId="37" fillId="0" borderId="0" xfId="0" applyFont="1" applyFill="1" applyBorder="1" applyAlignment="1">
      <alignment horizontal="left" vertical="top" wrapText="1"/>
    </xf>
    <xf numFmtId="0" fontId="0" fillId="0" borderId="0" xfId="0" applyAlignment="1">
      <alignment horizontal="left" vertical="center" wrapText="1"/>
    </xf>
    <xf numFmtId="0" fontId="42" fillId="8" borderId="0" xfId="0" applyFont="1" applyFill="1" applyBorder="1" applyAlignment="1">
      <alignment horizontal="left" vertical="center" wrapText="1"/>
    </xf>
    <xf numFmtId="0" fontId="17" fillId="0" borderId="0" xfId="0" applyFont="1" applyFill="1" applyBorder="1" applyAlignment="1">
      <alignment horizontal="left" wrapText="1"/>
    </xf>
    <xf numFmtId="0" fontId="21" fillId="9" borderId="0" xfId="0" applyFont="1" applyFill="1" applyBorder="1" applyAlignment="1">
      <alignment horizontal="right" wrapText="1"/>
    </xf>
    <xf numFmtId="0" fontId="35" fillId="10" borderId="8" xfId="0" applyFont="1" applyFill="1" applyBorder="1" applyAlignment="1">
      <alignment horizontal="left" wrapText="1"/>
    </xf>
    <xf numFmtId="0" fontId="35" fillId="10" borderId="10" xfId="0" applyFont="1" applyFill="1" applyBorder="1" applyAlignment="1">
      <alignment horizontal="left" wrapText="1"/>
    </xf>
    <xf numFmtId="0" fontId="35" fillId="10" borderId="6" xfId="0" applyFont="1" applyFill="1" applyBorder="1" applyAlignment="1">
      <alignment horizontal="left" wrapText="1"/>
    </xf>
    <xf numFmtId="165" fontId="35" fillId="10" borderId="8" xfId="13" applyFont="1" applyFill="1"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23" fillId="0" borderId="0" xfId="0" applyFont="1" applyFill="1" applyBorder="1" applyAlignment="1">
      <alignment wrapText="1"/>
    </xf>
    <xf numFmtId="0" fontId="23" fillId="0" borderId="0" xfId="0" applyFont="1" applyFill="1" applyBorder="1" applyAlignment="1" applyProtection="1">
      <alignment wrapText="1"/>
      <protection hidden="1"/>
    </xf>
    <xf numFmtId="0" fontId="23" fillId="0" borderId="0" xfId="0" applyFont="1" applyFill="1" applyBorder="1" applyAlignment="1">
      <alignment horizontal="left" vertical="center"/>
    </xf>
    <xf numFmtId="0" fontId="35" fillId="15" borderId="3" xfId="10" applyFont="1" applyFill="1" applyBorder="1" applyAlignment="1">
      <alignment horizontal="left" vertical="center" wrapText="1"/>
    </xf>
    <xf numFmtId="0" fontId="18" fillId="16" borderId="23" xfId="3" applyFont="1" applyFill="1" applyBorder="1" applyAlignment="1">
      <alignment horizontal="right" vertical="top"/>
    </xf>
    <xf numFmtId="0" fontId="18" fillId="16" borderId="39" xfId="3" applyFont="1" applyFill="1" applyBorder="1" applyAlignment="1">
      <alignment horizontal="right" vertical="top"/>
    </xf>
    <xf numFmtId="165" fontId="58" fillId="15" borderId="8" xfId="13" applyFont="1" applyFill="1" applyBorder="1" applyAlignment="1">
      <alignment horizontal="left" vertical="center" wrapText="1"/>
    </xf>
    <xf numFmtId="165" fontId="58" fillId="15" borderId="10" xfId="13" applyFont="1" applyFill="1" applyBorder="1" applyAlignment="1">
      <alignment horizontal="left" vertical="center" wrapText="1"/>
    </xf>
    <xf numFmtId="165" fontId="58" fillId="15" borderId="6" xfId="13" applyFont="1" applyFill="1" applyBorder="1" applyAlignment="1">
      <alignment horizontal="left" vertical="center" wrapText="1"/>
    </xf>
    <xf numFmtId="0" fontId="35" fillId="10" borderId="8" xfId="10" applyFont="1" applyFill="1" applyBorder="1" applyAlignment="1">
      <alignment horizontal="left" vertical="center" wrapText="1"/>
    </xf>
    <xf numFmtId="0" fontId="32" fillId="14" borderId="0" xfId="0" applyFont="1" applyFill="1" applyBorder="1" applyAlignment="1">
      <alignment horizontal="left" vertical="center" wrapText="1"/>
    </xf>
    <xf numFmtId="0" fontId="36" fillId="8" borderId="0" xfId="0" applyFont="1" applyFill="1" applyBorder="1" applyAlignment="1">
      <alignment horizontal="left" vertical="center" wrapText="1"/>
    </xf>
    <xf numFmtId="0" fontId="67" fillId="18" borderId="59" xfId="0" applyFont="1" applyFill="1" applyBorder="1" applyAlignment="1">
      <alignment vertical="center" readingOrder="1"/>
    </xf>
    <xf numFmtId="0" fontId="32" fillId="18" borderId="59" xfId="0" applyFont="1" applyFill="1" applyBorder="1" applyAlignment="1">
      <alignment horizontal="left" vertical="center" readingOrder="1"/>
    </xf>
    <xf numFmtId="0" fontId="13" fillId="7" borderId="4" xfId="0" applyFont="1" applyFill="1" applyBorder="1" applyAlignment="1">
      <alignment horizontal="right" wrapText="1" readingOrder="1"/>
    </xf>
    <xf numFmtId="0" fontId="13" fillId="7" borderId="14" xfId="0" applyFont="1" applyFill="1" applyBorder="1" applyAlignment="1">
      <alignment horizontal="right" wrapText="1" readingOrder="1"/>
    </xf>
    <xf numFmtId="0" fontId="13" fillId="8" borderId="0" xfId="0" applyFont="1" applyFill="1" applyBorder="1" applyAlignment="1">
      <alignment horizontal="left" vertical="center" wrapText="1" readingOrder="1"/>
    </xf>
    <xf numFmtId="0" fontId="16" fillId="8" borderId="0" xfId="5" applyFont="1" applyFill="1" applyBorder="1">
      <alignment vertical="center" wrapText="1"/>
    </xf>
    <xf numFmtId="0" fontId="18" fillId="6" borderId="15" xfId="3" applyFont="1" applyFill="1" applyBorder="1" applyAlignment="1" applyProtection="1">
      <alignment horizontal="right" vertical="center"/>
      <protection locked="0"/>
    </xf>
    <xf numFmtId="0" fontId="18" fillId="6" borderId="16" xfId="3" applyFont="1" applyFill="1" applyBorder="1" applyAlignment="1" applyProtection="1">
      <alignment horizontal="right" vertical="center"/>
      <protection locked="0"/>
    </xf>
    <xf numFmtId="0" fontId="23" fillId="0" borderId="17"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40" fillId="0" borderId="18" xfId="0" applyFont="1" applyFill="1" applyBorder="1" applyAlignment="1">
      <alignment horizontal="center" vertical="center" textRotation="90" wrapText="1"/>
    </xf>
    <xf numFmtId="0" fontId="39" fillId="10" borderId="8" xfId="0" applyFont="1" applyFill="1" applyBorder="1" applyAlignment="1">
      <alignment horizontal="center" vertical="center" wrapText="1"/>
    </xf>
    <xf numFmtId="0" fontId="39" fillId="10" borderId="10" xfId="0" applyFont="1" applyFill="1" applyBorder="1" applyAlignment="1">
      <alignment horizontal="center" vertical="center" wrapText="1"/>
    </xf>
    <xf numFmtId="0" fontId="39" fillId="10" borderId="6" xfId="0" applyFont="1" applyFill="1" applyBorder="1" applyAlignment="1">
      <alignment horizontal="center" vertical="center" wrapText="1"/>
    </xf>
    <xf numFmtId="0" fontId="13" fillId="8" borderId="8" xfId="0" applyFont="1" applyFill="1" applyBorder="1" applyAlignment="1">
      <alignment horizontal="right" vertical="center" wrapText="1"/>
    </xf>
    <xf numFmtId="0" fontId="13" fillId="8" borderId="6" xfId="0" applyFont="1" applyFill="1" applyBorder="1" applyAlignment="1">
      <alignment horizontal="right" vertical="center" wrapText="1"/>
    </xf>
    <xf numFmtId="0" fontId="13" fillId="8" borderId="10" xfId="0" applyFont="1" applyFill="1" applyBorder="1" applyAlignment="1">
      <alignment horizontal="right" vertical="center" wrapText="1"/>
    </xf>
    <xf numFmtId="0" fontId="40" fillId="0" borderId="0" xfId="0" applyFont="1" applyFill="1" applyBorder="1" applyAlignment="1">
      <alignment horizontal="center" vertical="center" wrapText="1"/>
    </xf>
    <xf numFmtId="0" fontId="40" fillId="0" borderId="21" xfId="0" applyFont="1" applyFill="1" applyBorder="1" applyAlignment="1">
      <alignment horizontal="center" vertical="center" wrapText="1"/>
    </xf>
    <xf numFmtId="0" fontId="40" fillId="0" borderId="0" xfId="0" applyFont="1" applyFill="1" applyBorder="1" applyAlignment="1">
      <alignment horizontal="center" vertical="center" textRotation="180" wrapText="1"/>
    </xf>
    <xf numFmtId="0" fontId="39" fillId="10" borderId="3" xfId="0" applyFont="1" applyFill="1" applyBorder="1" applyAlignment="1">
      <alignment horizontal="center" vertical="center" wrapText="1"/>
    </xf>
    <xf numFmtId="0" fontId="16" fillId="8" borderId="0" xfId="5" applyFont="1" applyFill="1" applyBorder="1" applyAlignment="1">
      <alignment horizontal="left" vertical="center" wrapText="1"/>
    </xf>
    <xf numFmtId="0" fontId="23" fillId="10" borderId="8"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6" xfId="0" applyFont="1" applyFill="1" applyBorder="1" applyAlignment="1">
      <alignment horizontal="center" vertical="center" wrapText="1"/>
    </xf>
    <xf numFmtId="0" fontId="23" fillId="0" borderId="0" xfId="0" applyFont="1" applyAlignment="1">
      <alignment horizontal="left" vertical="center" wrapText="1"/>
    </xf>
    <xf numFmtId="0" fontId="23" fillId="0" borderId="7"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42" fillId="8" borderId="33" xfId="0" applyFont="1" applyFill="1" applyBorder="1" applyAlignment="1">
      <alignment horizontal="left" vertical="center" wrapText="1"/>
    </xf>
  </cellXfs>
  <cellStyles count="22">
    <cellStyle name="Comma" xfId="7" builtinId="3" customBuiltin="1"/>
    <cellStyle name="Currency" xfId="8" builtinId="4" customBuiltin="1"/>
    <cellStyle name="Currency [0]" xfId="9" builtinId="7" customBuiltin="1"/>
    <cellStyle name="Date" xfId="14" xr:uid="{00000000-0005-0000-0000-000003000000}"/>
    <cellStyle name="Good" xfId="21" builtinId="26"/>
    <cellStyle name="Heading 1" xfId="1" builtinId="16" customBuiltin="1"/>
    <cellStyle name="Heading 2" xfId="2" builtinId="17" customBuiltin="1"/>
    <cellStyle name="Heading 3" xfId="3" builtinId="18" customBuiltin="1"/>
    <cellStyle name="Heading 4" xfId="6" builtinId="19" customBuiltin="1"/>
    <cellStyle name="Input" xfId="10" builtinId="20" customBuiltin="1"/>
    <cellStyle name="Inventory Date" xfId="12" xr:uid="{00000000-0005-0000-0000-000009000000}"/>
    <cellStyle name="Item table heading" xfId="17" xr:uid="{00000000-0005-0000-0000-00000A000000}"/>
    <cellStyle name="Normal" xfId="0" builtinId="0" customBuiltin="1"/>
    <cellStyle name="Normal 2" xfId="19" xr:uid="{BA0CB257-5B94-4D6C-A2C8-55DF639D9642}"/>
    <cellStyle name="Normal_Sheet2" xfId="20" xr:uid="{E851EFFC-90ED-421A-9E55-D9480897D5A6}"/>
    <cellStyle name="Note" xfId="16" builtinId="10" customBuiltin="1"/>
    <cellStyle name="Phone" xfId="13" xr:uid="{00000000-0005-0000-0000-00000D000000}"/>
    <cellStyle name="Seriel Number" xfId="15" xr:uid="{00000000-0005-0000-0000-00000E000000}"/>
    <cellStyle name="Title" xfId="5" builtinId="15" customBuiltin="1"/>
    <cellStyle name="Title 2" xfId="11" xr:uid="{00000000-0005-0000-0000-000010000000}"/>
    <cellStyle name="Total" xfId="4" builtinId="25" customBuiltin="1"/>
    <cellStyle name="z Hidden Text" xfId="18" xr:uid="{00000000-0005-0000-0000-000012000000}"/>
  </cellStyles>
  <dxfs count="30">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protection locked="0" hidden="0"/>
    </dxf>
    <dxf>
      <font>
        <b val="0"/>
        <i val="0"/>
        <strike val="0"/>
        <condense val="0"/>
        <extend val="0"/>
        <outline val="0"/>
        <shadow val="0"/>
        <u val="none"/>
        <vertAlign val="baseline"/>
        <sz val="12"/>
        <color theme="0"/>
        <name val="Calibri"/>
        <family val="2"/>
        <scheme val="minor"/>
      </font>
      <numFmt numFmtId="167" formatCode="&quot;R&quot;#,##0.00"/>
      <fill>
        <patternFill patternType="solid">
          <fgColor indexed="64"/>
          <bgColor rgb="FFFF660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protection locked="0" hidden="0"/>
    </dxf>
    <dxf>
      <font>
        <b val="0"/>
        <i val="0"/>
        <strike val="0"/>
        <condense val="0"/>
        <extend val="0"/>
        <outline val="0"/>
        <shadow val="0"/>
        <u val="none"/>
        <vertAlign val="baseline"/>
        <sz val="12"/>
        <color theme="1"/>
        <name val="Calibri"/>
        <family val="2"/>
        <scheme val="minor"/>
      </font>
      <numFmt numFmtId="167" formatCode="&quot;R&quot;#,##0.00"/>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protection locked="0" hidden="0"/>
    </dxf>
    <dxf>
      <font>
        <b val="0"/>
        <i val="0"/>
        <strike val="0"/>
        <condense val="0"/>
        <extend val="0"/>
        <outline val="0"/>
        <shadow val="0"/>
        <u val="none"/>
        <vertAlign val="baseline"/>
        <sz val="12"/>
        <color rgb="FFFF0000"/>
        <name val="Calibri"/>
        <family val="2"/>
        <scheme val="minor"/>
      </font>
      <numFmt numFmtId="167" formatCode="&quot;R&quot;#,##0.00"/>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protection locked="0" hidden="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style="thin">
          <color theme="0" tint="-0.34998626667073579"/>
        </bottom>
      </border>
      <protection locked="0" hidden="0"/>
    </dxf>
    <dxf>
      <font>
        <strike val="0"/>
        <outline val="0"/>
        <shadow val="0"/>
        <u val="none"/>
        <vertAlign val="baseline"/>
        <sz val="12"/>
        <color rgb="FFFF0000"/>
        <name val="Calibri"/>
        <family val="2"/>
        <scheme val="minor"/>
      </font>
      <alignment horizontal="left"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2"/>
        <color rgb="FFFF0000"/>
        <name val="Calibri"/>
        <family val="2"/>
        <scheme val="minor"/>
      </font>
      <numFmt numFmtId="167" formatCode="&quot;R&quot;#,##0.00"/>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2"/>
        <color rgb="FFFF0000"/>
        <name val="Calibri"/>
        <family val="2"/>
        <scheme val="minor"/>
      </font>
      <numFmt numFmtId="0" formatCode="Genera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strike val="0"/>
        <outline val="0"/>
        <shadow val="0"/>
        <u val="none"/>
        <vertAlign val="baseline"/>
        <sz val="12"/>
        <color rgb="FFFF0000"/>
        <name val="Calibri"/>
        <family val="2"/>
        <scheme val="minor"/>
      </font>
      <numFmt numFmtId="167" formatCode="&quot;R&quot;#,##0.00"/>
      <fill>
        <patternFill patternType="none">
          <fgColor indexed="64"/>
          <bgColor auto="1"/>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2"/>
        <color rgb="FFFF0000"/>
        <name val="Calibri"/>
        <family val="2"/>
        <scheme val="minor"/>
      </font>
      <numFmt numFmtId="0" formatCode="Genera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strike val="0"/>
        <outline val="0"/>
        <shadow val="0"/>
        <u val="none"/>
        <vertAlign val="baseline"/>
        <sz val="12"/>
        <color rgb="FFFF0000"/>
        <name val="Calibri"/>
        <family val="2"/>
        <scheme val="minor"/>
      </font>
      <alignment horizontal="left"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font>
        <b/>
        <strike val="0"/>
        <outline val="0"/>
        <shadow val="0"/>
        <u val="none"/>
        <vertAlign val="baseline"/>
        <sz val="12"/>
        <color rgb="FFFF0000"/>
        <name val="Calibri"/>
        <family val="2"/>
        <scheme val="minor"/>
      </font>
      <alignment horizontal="left"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strike val="0"/>
        <outline val="0"/>
        <shadow val="0"/>
        <u val="none"/>
        <vertAlign val="baseline"/>
        <sz val="12"/>
        <color rgb="FFFF0000"/>
        <name val="Calibri"/>
        <family val="2"/>
        <scheme val="minor"/>
      </font>
      <alignment horizontal="center"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protection locked="0" hidden="0"/>
    </dxf>
    <dxf>
      <border>
        <top style="thin">
          <color indexed="64"/>
        </top>
      </border>
    </dxf>
    <dxf>
      <font>
        <strike val="0"/>
        <outline val="0"/>
        <shadow val="0"/>
        <u val="none"/>
        <vertAlign val="baseline"/>
        <sz val="10"/>
        <family val="2"/>
      </font>
      <alignment vertical="center" textRotation="0" indent="0" justifyLastLine="0" shrinkToFit="0" readingOrder="0"/>
      <protection locked="0" hidden="0"/>
    </dxf>
    <dxf>
      <font>
        <strike val="0"/>
        <outline val="0"/>
        <shadow val="0"/>
        <u val="none"/>
        <vertAlign val="baseline"/>
        <sz val="12"/>
        <color rgb="FFFF0000"/>
        <name val="Calibri"/>
        <family val="2"/>
        <scheme val="minor"/>
      </font>
      <alignment vertical="center" textRotation="0" indent="0" justifyLastLine="0" shrinkToFit="0" readingOrder="0"/>
      <protection locked="0" hidden="0"/>
    </dxf>
    <dxf>
      <border>
        <bottom style="thin">
          <color indexed="64"/>
        </bottom>
      </border>
    </dxf>
    <dxf>
      <font>
        <strike val="0"/>
        <outline val="0"/>
        <shadow val="0"/>
        <u val="none"/>
        <vertAlign val="baseline"/>
        <sz val="12"/>
        <color theme="0"/>
        <name val="Calibri"/>
        <family val="2"/>
        <scheme val="minor"/>
      </font>
      <fill>
        <patternFill patternType="solid">
          <fgColor indexed="64"/>
          <bgColor theme="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ont>
        <color theme="2" tint="-0.749961851863155"/>
      </font>
      <border>
        <bottom style="thin">
          <color theme="2" tint="-0.499984740745262"/>
        </bottom>
        <vertical/>
        <horizontal/>
      </border>
    </dxf>
    <dxf>
      <font>
        <b val="0"/>
        <i val="0"/>
        <sz val="11"/>
        <color theme="1"/>
      </font>
      <border diagonalUp="0" diagonalDown="0">
        <left/>
        <right/>
        <top/>
        <bottom/>
        <vertical/>
        <horizontal/>
      </border>
    </dxf>
    <dxf>
      <font>
        <b/>
        <i val="0"/>
        <color theme="0"/>
      </font>
      <fill>
        <patternFill>
          <bgColor theme="2" tint="-0.749961851863155"/>
        </patternFill>
      </fill>
    </dxf>
    <dxf>
      <fill>
        <patternFill patternType="solid">
          <fgColor theme="5" tint="0.79995117038483843"/>
          <bgColor theme="2" tint="-9.9948118533890809E-2"/>
        </patternFill>
      </fill>
    </dxf>
    <dxf>
      <fill>
        <patternFill patternType="solid">
          <fgColor theme="5" tint="0.79992065187536243"/>
          <bgColor theme="0" tint="-4.9989318521683403E-2"/>
        </patternFill>
      </fill>
    </dxf>
    <dxf>
      <font>
        <b/>
        <color theme="1"/>
      </font>
    </dxf>
    <dxf>
      <font>
        <b/>
        <i val="0"/>
        <color auto="1"/>
      </font>
      <fill>
        <patternFill>
          <bgColor theme="2"/>
        </patternFill>
      </fill>
      <border diagonalUp="0" diagonalDown="0">
        <left/>
        <right/>
        <top/>
        <bottom/>
        <vertical/>
        <horizontal/>
      </border>
    </dxf>
    <dxf>
      <font>
        <b/>
        <i val="0"/>
        <color theme="0"/>
      </font>
      <fill>
        <patternFill patternType="solid">
          <fgColor theme="5"/>
          <bgColor theme="2" tint="-0.749961851863155"/>
        </patternFill>
      </fill>
      <border>
        <left style="thin">
          <color theme="3"/>
        </left>
        <right style="thin">
          <color theme="3"/>
        </right>
      </border>
    </dxf>
    <dxf>
      <font>
        <color theme="3" tint="-0.499984740745262"/>
      </font>
    </dxf>
  </dxfs>
  <tableStyles count="2" defaultTableStyle="Home Inventory" defaultPivotStyle="PivotStyleLight16">
    <tableStyle name="Home Inventory" pivot="0" count="7" xr9:uid="{00000000-0011-0000-FFFF-FFFF00000000}">
      <tableStyleElement type="wholeTable" dxfId="29"/>
      <tableStyleElement type="headerRow" dxfId="28"/>
      <tableStyleElement type="totalRow" dxfId="27"/>
      <tableStyleElement type="lastColumn" dxfId="26"/>
      <tableStyleElement type="firstRowStripe" dxfId="25"/>
      <tableStyleElement type="firstColumnStripe" dxfId="24"/>
      <tableStyleElement type="firstTotalCell" dxfId="23"/>
    </tableStyle>
    <tableStyle name="Home Inventory Slicer" pivot="0" table="0" count="10" xr9:uid="{00000000-0011-0000-FFFF-FFFF01000000}">
      <tableStyleElement type="wholeTable" dxfId="22"/>
      <tableStyleElement type="headerRow" dxfId="2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FFFF99"/>
      <color rgb="FFFFFFFF"/>
      <color rgb="FF002774"/>
      <color rgb="FFFF3300"/>
      <color rgb="FFEBEAEA"/>
      <color rgb="FFE9EAEA"/>
      <color rgb="FF969696"/>
      <color rgb="FFDA8200"/>
      <color rgb="FFEAEAEA"/>
    </mruColors>
  </colors>
  <extLst>
    <ext xmlns:x14="http://schemas.microsoft.com/office/spreadsheetml/2009/9/main" uri="{46F421CA-312F-682f-3DD2-61675219B42D}">
      <x14:dxfs count="8">
        <dxf>
          <font>
            <color theme="1"/>
          </font>
          <fill>
            <patternFill patternType="solid">
              <fgColor auto="1"/>
              <bgColor theme="0" tint="-0.34998626667073579"/>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5"/>
            </patternFill>
          </fill>
          <border diagonalUp="0" diagonalDown="0">
            <left/>
            <right/>
            <top/>
            <bottom/>
            <vertical/>
            <horizontal/>
          </border>
        </dxf>
        <dxf>
          <font>
            <color theme="1"/>
          </font>
          <fill>
            <patternFill patternType="solid">
              <fgColor auto="1"/>
              <bgColor theme="5"/>
            </patternFill>
          </fill>
          <border>
            <left style="thin">
              <color theme="3"/>
            </left>
            <right style="thin">
              <color theme="3"/>
            </right>
            <top style="thin">
              <color theme="3"/>
            </top>
            <bottom style="thin">
              <color theme="3"/>
            </bottom>
            <vertical/>
            <horizontal/>
          </border>
        </dxf>
        <dxf>
          <font>
            <color rgb="FF828282"/>
          </font>
          <fill>
            <patternFill patternType="solid">
              <fgColor auto="1"/>
              <bgColor theme="0" tint="-0.14996795556505021"/>
            </patternFill>
          </fill>
          <border>
            <left style="thin">
              <color theme="3"/>
            </left>
            <right style="thin">
              <color theme="3"/>
            </right>
            <top style="thin">
              <color theme="3"/>
            </top>
            <bottom style="thin">
              <color theme="3"/>
            </bottom>
            <vertical/>
            <horizontal/>
          </border>
        </dxf>
        <dxf>
          <font>
            <color theme="1"/>
          </font>
          <fill>
            <patternFill patternType="solid">
              <fgColor auto="1"/>
              <bgColor theme="5" tint="0.39994506668294322"/>
            </patternFill>
          </fill>
          <border diagonalUp="0" diagonalDown="0">
            <left/>
            <right/>
            <top/>
            <bottom/>
            <vertical/>
            <horizontal/>
          </border>
        </dxf>
        <dxf>
          <font>
            <color rgb="FF828282"/>
          </font>
          <fill>
            <patternFill patternType="solid">
              <fgColor auto="1"/>
              <bgColor theme="0" tint="-0.14996795556505021"/>
            </patternFill>
          </fill>
          <border>
            <left style="thin">
              <color rgb="FFE0E0E0"/>
            </left>
            <right style="thin">
              <color rgb="FFE0E0E0"/>
            </right>
            <top style="thin">
              <color rgb="FFE0E0E0"/>
            </top>
            <bottom style="thin">
              <color rgb="FFE0E0E0"/>
            </bottom>
            <vertical/>
            <horizontal/>
          </border>
        </dxf>
        <dxf>
          <font>
            <color theme="1"/>
          </font>
          <fill>
            <patternFill patternType="none">
              <fgColor auto="1"/>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Inventory Slicer">
        <x14:slicerStyle name="Home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183128</xdr:colOff>
      <xdr:row>6</xdr:row>
      <xdr:rowOff>2116</xdr:rowOff>
    </xdr:from>
    <xdr:to>
      <xdr:col>1</xdr:col>
      <xdr:colOff>559593</xdr:colOff>
      <xdr:row>13</xdr:row>
      <xdr:rowOff>35718</xdr:rowOff>
    </xdr:to>
    <xdr:grpSp>
      <xdr:nvGrpSpPr>
        <xdr:cNvPr id="2" name="Group 1">
          <a:extLst>
            <a:ext uri="{FF2B5EF4-FFF2-40B4-BE49-F238E27FC236}">
              <a16:creationId xmlns:a16="http://schemas.microsoft.com/office/drawing/2014/main" id="{E8762EB1-2EEB-4739-98DF-A4CA6B6C5975}"/>
            </a:ext>
          </a:extLst>
        </xdr:cNvPr>
        <xdr:cNvGrpSpPr/>
      </xdr:nvGrpSpPr>
      <xdr:grpSpPr>
        <a:xfrm>
          <a:off x="379071" y="1373716"/>
          <a:ext cx="376465" cy="2243402"/>
          <a:chOff x="331265" y="1293283"/>
          <a:chExt cx="365671" cy="1892301"/>
        </a:xfrm>
      </xdr:grpSpPr>
      <xdr:grpSp>
        <xdr:nvGrpSpPr>
          <xdr:cNvPr id="3" name="Envelope icon group" descr="Envelope">
            <a:extLst>
              <a:ext uri="{FF2B5EF4-FFF2-40B4-BE49-F238E27FC236}">
                <a16:creationId xmlns:a16="http://schemas.microsoft.com/office/drawing/2014/main" id="{D4C5B292-E6DC-8B11-DC7C-CB8851D3C775}"/>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10" name="Freeform 16">
              <a:extLst>
                <a:ext uri="{FF2B5EF4-FFF2-40B4-BE49-F238E27FC236}">
                  <a16:creationId xmlns:a16="http://schemas.microsoft.com/office/drawing/2014/main" id="{D6EE88AA-F976-AE6A-222A-85621C8239E9}"/>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11" name="Freeform 17">
              <a:extLst>
                <a:ext uri="{FF2B5EF4-FFF2-40B4-BE49-F238E27FC236}">
                  <a16:creationId xmlns:a16="http://schemas.microsoft.com/office/drawing/2014/main" id="{197EE3D8-06AE-D1C7-C33D-3DAD12262F5A}"/>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4" name="Person icon" descr="Person">
            <a:extLst>
              <a:ext uri="{FF2B5EF4-FFF2-40B4-BE49-F238E27FC236}">
                <a16:creationId xmlns:a16="http://schemas.microsoft.com/office/drawing/2014/main" id="{D3880323-460B-7015-BFA6-24B890AFFA81}"/>
              </a:ext>
            </a:extLst>
          </xdr:cNvPr>
          <xdr:cNvSpPr>
            <a:spLocks noChangeAspect="1"/>
          </xdr:cNvSpPr>
        </xdr:nvSpPr>
        <xdr:spPr bwMode="auto">
          <a:xfrm>
            <a:off x="359658" y="2302412"/>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5" name="Telephone icon group" descr="Telephone">
            <a:extLst>
              <a:ext uri="{FF2B5EF4-FFF2-40B4-BE49-F238E27FC236}">
                <a16:creationId xmlns:a16="http://schemas.microsoft.com/office/drawing/2014/main" id="{427DF6F6-1F5E-26D3-47F6-AC7293255666}"/>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7" name="Freeform 20">
              <a:extLst>
                <a:ext uri="{FF2B5EF4-FFF2-40B4-BE49-F238E27FC236}">
                  <a16:creationId xmlns:a16="http://schemas.microsoft.com/office/drawing/2014/main" id="{DC608944-792A-021F-B3B6-C4B42E9822EB}"/>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8" name="Freeform 21">
              <a:extLst>
                <a:ext uri="{FF2B5EF4-FFF2-40B4-BE49-F238E27FC236}">
                  <a16:creationId xmlns:a16="http://schemas.microsoft.com/office/drawing/2014/main" id="{C787C6EF-07E1-C81B-C195-5D03F5CF2B10}"/>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9" name="Freeform 22">
              <a:extLst>
                <a:ext uri="{FF2B5EF4-FFF2-40B4-BE49-F238E27FC236}">
                  <a16:creationId xmlns:a16="http://schemas.microsoft.com/office/drawing/2014/main" id="{512F5580-EE52-92C3-0EF6-A6C1778B7F8C}"/>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6" name="House icon" descr="House">
            <a:extLst>
              <a:ext uri="{FF2B5EF4-FFF2-40B4-BE49-F238E27FC236}">
                <a16:creationId xmlns:a16="http://schemas.microsoft.com/office/drawing/2014/main" id="{9275CBAB-380D-D47B-CE72-CF59A902B19C}"/>
              </a:ext>
            </a:extLst>
          </xdr:cNvPr>
          <xdr:cNvSpPr>
            <a:spLocks noChangeAspect="1" noEditPoints="1"/>
          </xdr:cNvSpPr>
        </xdr:nvSpPr>
        <xdr:spPr bwMode="auto">
          <a:xfrm>
            <a:off x="370224" y="1293283"/>
            <a:ext cx="326712"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editAs="oneCell">
    <xdr:from>
      <xdr:col>7</xdr:col>
      <xdr:colOff>835314</xdr:colOff>
      <xdr:row>0</xdr:row>
      <xdr:rowOff>190500</xdr:rowOff>
    </xdr:from>
    <xdr:to>
      <xdr:col>8</xdr:col>
      <xdr:colOff>2031213</xdr:colOff>
      <xdr:row>4</xdr:row>
      <xdr:rowOff>154214</xdr:rowOff>
    </xdr:to>
    <xdr:pic>
      <xdr:nvPicPr>
        <xdr:cNvPr id="12" name="Picture 11">
          <a:extLst>
            <a:ext uri="{FF2B5EF4-FFF2-40B4-BE49-F238E27FC236}">
              <a16:creationId xmlns:a16="http://schemas.microsoft.com/office/drawing/2014/main" id="{FE16160A-915F-474F-BA3E-6B44BECE2C9D}"/>
            </a:ext>
          </a:extLst>
        </xdr:cNvPr>
        <xdr:cNvPicPr>
          <a:picLocks noChangeAspect="1"/>
        </xdr:cNvPicPr>
      </xdr:nvPicPr>
      <xdr:blipFill>
        <a:blip xmlns:r="http://schemas.openxmlformats.org/officeDocument/2006/relationships" r:embed="rId1"/>
        <a:stretch>
          <a:fillRect/>
        </a:stretch>
      </xdr:blipFill>
      <xdr:spPr>
        <a:xfrm>
          <a:off x="13715231" y="190500"/>
          <a:ext cx="2233065" cy="842131"/>
        </a:xfrm>
        <a:prstGeom prst="rect">
          <a:avLst/>
        </a:prstGeom>
      </xdr:spPr>
    </xdr:pic>
    <xdr:clientData/>
  </xdr:twoCellAnchor>
  <xdr:twoCellAnchor editAs="oneCell">
    <xdr:from>
      <xdr:col>8</xdr:col>
      <xdr:colOff>1449917</xdr:colOff>
      <xdr:row>230</xdr:row>
      <xdr:rowOff>190501</xdr:rowOff>
    </xdr:from>
    <xdr:to>
      <xdr:col>9</xdr:col>
      <xdr:colOff>51401</xdr:colOff>
      <xdr:row>232</xdr:row>
      <xdr:rowOff>17572</xdr:rowOff>
    </xdr:to>
    <xdr:pic>
      <xdr:nvPicPr>
        <xdr:cNvPr id="13" name="Picture 12">
          <a:extLst>
            <a:ext uri="{FF2B5EF4-FFF2-40B4-BE49-F238E27FC236}">
              <a16:creationId xmlns:a16="http://schemas.microsoft.com/office/drawing/2014/main" id="{6D94B6F0-743A-4402-B9FA-6E663B7845A9}"/>
            </a:ext>
          </a:extLst>
        </xdr:cNvPr>
        <xdr:cNvPicPr>
          <a:picLocks noChangeAspect="1"/>
        </xdr:cNvPicPr>
      </xdr:nvPicPr>
      <xdr:blipFill>
        <a:blip xmlns:r="http://schemas.openxmlformats.org/officeDocument/2006/relationships" r:embed="rId2"/>
        <a:stretch>
          <a:fillRect/>
        </a:stretch>
      </xdr:blipFill>
      <xdr:spPr>
        <a:xfrm>
          <a:off x="15367000" y="60526084"/>
          <a:ext cx="771068" cy="4514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87879</xdr:colOff>
      <xdr:row>4</xdr:row>
      <xdr:rowOff>2117</xdr:rowOff>
    </xdr:from>
    <xdr:to>
      <xdr:col>1</xdr:col>
      <xdr:colOff>380827</xdr:colOff>
      <xdr:row>9</xdr:row>
      <xdr:rowOff>251209</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283822" y="1112460"/>
          <a:ext cx="292948" cy="1609806"/>
          <a:chOff x="331265" y="1293283"/>
          <a:chExt cx="365672" cy="1892301"/>
        </a:xfrm>
      </xdr:grpSpPr>
      <xdr:grpSp>
        <xdr:nvGrpSpPr>
          <xdr:cNvPr id="5" name="Envelope icon group" descr="Envelope">
            <a:extLst>
              <a:ext uri="{FF2B5EF4-FFF2-40B4-BE49-F238E27FC236}">
                <a16:creationId xmlns:a16="http://schemas.microsoft.com/office/drawing/2014/main" id="{00000000-0008-0000-0100-000005000000}"/>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12" name="Freeform 16">
              <a:extLst>
                <a:ext uri="{FF2B5EF4-FFF2-40B4-BE49-F238E27FC236}">
                  <a16:creationId xmlns:a16="http://schemas.microsoft.com/office/drawing/2014/main" id="{00000000-0008-0000-0100-00000C000000}"/>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13" name="Freeform 17">
              <a:extLst>
                <a:ext uri="{FF2B5EF4-FFF2-40B4-BE49-F238E27FC236}">
                  <a16:creationId xmlns:a16="http://schemas.microsoft.com/office/drawing/2014/main" id="{00000000-0008-0000-0100-00000D000000}"/>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6" name="Person icon" descr="Person">
            <a:extLst>
              <a:ext uri="{FF2B5EF4-FFF2-40B4-BE49-F238E27FC236}">
                <a16:creationId xmlns:a16="http://schemas.microsoft.com/office/drawing/2014/main" id="{00000000-0008-0000-0100-000006000000}"/>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7" name="Telephone icon group" descr="Telephone">
            <a:extLst>
              <a:ext uri="{FF2B5EF4-FFF2-40B4-BE49-F238E27FC236}">
                <a16:creationId xmlns:a16="http://schemas.microsoft.com/office/drawing/2014/main" id="{00000000-0008-0000-0100-000007000000}"/>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9" name="Freeform 20">
              <a:extLst>
                <a:ext uri="{FF2B5EF4-FFF2-40B4-BE49-F238E27FC236}">
                  <a16:creationId xmlns:a16="http://schemas.microsoft.com/office/drawing/2014/main" id="{00000000-0008-0000-0100-00000900000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10" name="Freeform 21">
              <a:extLst>
                <a:ext uri="{FF2B5EF4-FFF2-40B4-BE49-F238E27FC236}">
                  <a16:creationId xmlns:a16="http://schemas.microsoft.com/office/drawing/2014/main" id="{00000000-0008-0000-0100-00000A000000}"/>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11" name="Freeform 22">
              <a:extLst>
                <a:ext uri="{FF2B5EF4-FFF2-40B4-BE49-F238E27FC236}">
                  <a16:creationId xmlns:a16="http://schemas.microsoft.com/office/drawing/2014/main" id="{00000000-0008-0000-0100-00000B000000}"/>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8" name="House icon" descr="House">
            <a:extLst>
              <a:ext uri="{FF2B5EF4-FFF2-40B4-BE49-F238E27FC236}">
                <a16:creationId xmlns:a16="http://schemas.microsoft.com/office/drawing/2014/main" id="{00000000-0008-0000-0100-000008000000}"/>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xdr:from>
      <xdr:col>4</xdr:col>
      <xdr:colOff>1018118</xdr:colOff>
      <xdr:row>11</xdr:row>
      <xdr:rowOff>243419</xdr:rowOff>
    </xdr:from>
    <xdr:to>
      <xdr:col>4</xdr:col>
      <xdr:colOff>1377952</xdr:colOff>
      <xdr:row>12</xdr:row>
      <xdr:rowOff>0</xdr:rowOff>
    </xdr:to>
    <xdr:sp macro="" textlink="">
      <xdr:nvSpPr>
        <xdr:cNvPr id="16" name="Freeform 22">
          <a:extLst>
            <a:ext uri="{FF2B5EF4-FFF2-40B4-BE49-F238E27FC236}">
              <a16:creationId xmlns:a16="http://schemas.microsoft.com/office/drawing/2014/main" id="{00000000-0008-0000-0100-000010000000}"/>
            </a:ext>
          </a:extLst>
        </xdr:cNvPr>
        <xdr:cNvSpPr>
          <a:spLocks noEditPoints="1"/>
        </xdr:cNvSpPr>
      </xdr:nvSpPr>
      <xdr:spPr bwMode="auto">
        <a:xfrm>
          <a:off x="8791251" y="2828776"/>
          <a:ext cx="0" cy="37751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7" name="Freeform 22">
          <a:extLst>
            <a:ext uri="{FF2B5EF4-FFF2-40B4-BE49-F238E27FC236}">
              <a16:creationId xmlns:a16="http://schemas.microsoft.com/office/drawing/2014/main" id="{00000000-0008-0000-0100-000011000000}"/>
            </a:ext>
          </a:extLst>
        </xdr:cNvPr>
        <xdr:cNvSpPr>
          <a:spLocks noEditPoints="1"/>
        </xdr:cNvSpPr>
      </xdr:nvSpPr>
      <xdr:spPr bwMode="auto">
        <a:xfrm>
          <a:off x="8791251" y="2828776"/>
          <a:ext cx="0" cy="37751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66</xdr:row>
      <xdr:rowOff>243419</xdr:rowOff>
    </xdr:from>
    <xdr:to>
      <xdr:col>4</xdr:col>
      <xdr:colOff>1377952</xdr:colOff>
      <xdr:row>67</xdr:row>
      <xdr:rowOff>0</xdr:rowOff>
    </xdr:to>
    <xdr:sp macro="" textlink="">
      <xdr:nvSpPr>
        <xdr:cNvPr id="26" name="Freeform 22">
          <a:extLst>
            <a:ext uri="{FF2B5EF4-FFF2-40B4-BE49-F238E27FC236}">
              <a16:creationId xmlns:a16="http://schemas.microsoft.com/office/drawing/2014/main" id="{00000000-0008-0000-0100-00001A000000}"/>
            </a:ext>
          </a:extLst>
        </xdr:cNvPr>
        <xdr:cNvSpPr>
          <a:spLocks noEditPoints="1"/>
        </xdr:cNvSpPr>
      </xdr:nvSpPr>
      <xdr:spPr bwMode="auto">
        <a:xfrm>
          <a:off x="7109885" y="311996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66</xdr:row>
      <xdr:rowOff>243419</xdr:rowOff>
    </xdr:from>
    <xdr:to>
      <xdr:col>5</xdr:col>
      <xdr:colOff>1377952</xdr:colOff>
      <xdr:row>67</xdr:row>
      <xdr:rowOff>0</xdr:rowOff>
    </xdr:to>
    <xdr:sp macro="" textlink="">
      <xdr:nvSpPr>
        <xdr:cNvPr id="27" name="Freeform 22">
          <a:extLst>
            <a:ext uri="{FF2B5EF4-FFF2-40B4-BE49-F238E27FC236}">
              <a16:creationId xmlns:a16="http://schemas.microsoft.com/office/drawing/2014/main" id="{00000000-0008-0000-0100-00001B000000}"/>
            </a:ext>
          </a:extLst>
        </xdr:cNvPr>
        <xdr:cNvSpPr>
          <a:spLocks noEditPoints="1"/>
        </xdr:cNvSpPr>
      </xdr:nvSpPr>
      <xdr:spPr bwMode="auto">
        <a:xfrm>
          <a:off x="7911043" y="311996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32" name="Freeform 22">
          <a:extLst>
            <a:ext uri="{FF2B5EF4-FFF2-40B4-BE49-F238E27FC236}">
              <a16:creationId xmlns:a16="http://schemas.microsoft.com/office/drawing/2014/main" id="{00000000-0008-0000-0100-000020000000}"/>
            </a:ext>
          </a:extLst>
        </xdr:cNvPr>
        <xdr:cNvSpPr>
          <a:spLocks noEditPoints="1"/>
        </xdr:cNvSpPr>
      </xdr:nvSpPr>
      <xdr:spPr bwMode="auto">
        <a:xfrm>
          <a:off x="8476193" y="3091394"/>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48" name="Freeform 22">
          <a:extLst>
            <a:ext uri="{FF2B5EF4-FFF2-40B4-BE49-F238E27FC236}">
              <a16:creationId xmlns:a16="http://schemas.microsoft.com/office/drawing/2014/main" id="{00000000-0008-0000-0100-000030000000}"/>
            </a:ext>
          </a:extLst>
        </xdr:cNvPr>
        <xdr:cNvSpPr>
          <a:spLocks noEditPoints="1"/>
        </xdr:cNvSpPr>
      </xdr:nvSpPr>
      <xdr:spPr bwMode="auto">
        <a:xfrm>
          <a:off x="7133168"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49" name="Freeform 22">
          <a:extLst>
            <a:ext uri="{FF2B5EF4-FFF2-40B4-BE49-F238E27FC236}">
              <a16:creationId xmlns:a16="http://schemas.microsoft.com/office/drawing/2014/main" id="{00000000-0008-0000-0100-000031000000}"/>
            </a:ext>
          </a:extLst>
        </xdr:cNvPr>
        <xdr:cNvSpPr>
          <a:spLocks noEditPoints="1"/>
        </xdr:cNvSpPr>
      </xdr:nvSpPr>
      <xdr:spPr bwMode="auto">
        <a:xfrm>
          <a:off x="8076143"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72</xdr:row>
      <xdr:rowOff>243419</xdr:rowOff>
    </xdr:from>
    <xdr:to>
      <xdr:col>4</xdr:col>
      <xdr:colOff>1377952</xdr:colOff>
      <xdr:row>73</xdr:row>
      <xdr:rowOff>0</xdr:rowOff>
    </xdr:to>
    <xdr:sp macro="" textlink="">
      <xdr:nvSpPr>
        <xdr:cNvPr id="50" name="Freeform 22">
          <a:extLst>
            <a:ext uri="{FF2B5EF4-FFF2-40B4-BE49-F238E27FC236}">
              <a16:creationId xmlns:a16="http://schemas.microsoft.com/office/drawing/2014/main" id="{00000000-0008-0000-0100-000032000000}"/>
            </a:ext>
          </a:extLst>
        </xdr:cNvPr>
        <xdr:cNvSpPr>
          <a:spLocks noEditPoints="1"/>
        </xdr:cNvSpPr>
      </xdr:nvSpPr>
      <xdr:spPr bwMode="auto">
        <a:xfrm>
          <a:off x="7133168" y="179027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72</xdr:row>
      <xdr:rowOff>243419</xdr:rowOff>
    </xdr:from>
    <xdr:to>
      <xdr:col>5</xdr:col>
      <xdr:colOff>1377952</xdr:colOff>
      <xdr:row>73</xdr:row>
      <xdr:rowOff>0</xdr:rowOff>
    </xdr:to>
    <xdr:sp macro="" textlink="">
      <xdr:nvSpPr>
        <xdr:cNvPr id="51" name="Freeform 22">
          <a:extLst>
            <a:ext uri="{FF2B5EF4-FFF2-40B4-BE49-F238E27FC236}">
              <a16:creationId xmlns:a16="http://schemas.microsoft.com/office/drawing/2014/main" id="{00000000-0008-0000-0100-000033000000}"/>
            </a:ext>
          </a:extLst>
        </xdr:cNvPr>
        <xdr:cNvSpPr>
          <a:spLocks noEditPoints="1"/>
        </xdr:cNvSpPr>
      </xdr:nvSpPr>
      <xdr:spPr bwMode="auto">
        <a:xfrm>
          <a:off x="8076143" y="179027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63" name="Freeform 22">
          <a:extLst>
            <a:ext uri="{FF2B5EF4-FFF2-40B4-BE49-F238E27FC236}">
              <a16:creationId xmlns:a16="http://schemas.microsoft.com/office/drawing/2014/main" id="{00000000-0008-0000-0100-00003F000000}"/>
            </a:ext>
          </a:extLst>
        </xdr:cNvPr>
        <xdr:cNvSpPr>
          <a:spLocks noEditPoints="1"/>
        </xdr:cNvSpPr>
      </xdr:nvSpPr>
      <xdr:spPr bwMode="auto">
        <a:xfrm>
          <a:off x="8076143" y="3024719"/>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79" name="Freeform 22">
          <a:extLst>
            <a:ext uri="{FF2B5EF4-FFF2-40B4-BE49-F238E27FC236}">
              <a16:creationId xmlns:a16="http://schemas.microsoft.com/office/drawing/2014/main" id="{80007FB9-22BB-4CD2-B901-AB52F612312E}"/>
            </a:ext>
          </a:extLst>
        </xdr:cNvPr>
        <xdr:cNvSpPr>
          <a:spLocks noEditPoints="1"/>
        </xdr:cNvSpPr>
      </xdr:nvSpPr>
      <xdr:spPr bwMode="auto">
        <a:xfrm>
          <a:off x="7133168"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80" name="Freeform 22">
          <a:extLst>
            <a:ext uri="{FF2B5EF4-FFF2-40B4-BE49-F238E27FC236}">
              <a16:creationId xmlns:a16="http://schemas.microsoft.com/office/drawing/2014/main" id="{FAB9AA6F-36B7-4B08-B52C-923D3C2D79E6}"/>
            </a:ext>
          </a:extLst>
        </xdr:cNvPr>
        <xdr:cNvSpPr>
          <a:spLocks noEditPoints="1"/>
        </xdr:cNvSpPr>
      </xdr:nvSpPr>
      <xdr:spPr bwMode="auto">
        <a:xfrm>
          <a:off x="8076143"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66</xdr:row>
      <xdr:rowOff>243419</xdr:rowOff>
    </xdr:from>
    <xdr:to>
      <xdr:col>4</xdr:col>
      <xdr:colOff>1377952</xdr:colOff>
      <xdr:row>67</xdr:row>
      <xdr:rowOff>0</xdr:rowOff>
    </xdr:to>
    <xdr:sp macro="" textlink="">
      <xdr:nvSpPr>
        <xdr:cNvPr id="81" name="Freeform 22">
          <a:extLst>
            <a:ext uri="{FF2B5EF4-FFF2-40B4-BE49-F238E27FC236}">
              <a16:creationId xmlns:a16="http://schemas.microsoft.com/office/drawing/2014/main" id="{AA5D93B9-5449-4B9E-B59E-F2375542444E}"/>
            </a:ext>
          </a:extLst>
        </xdr:cNvPr>
        <xdr:cNvSpPr>
          <a:spLocks noEditPoints="1"/>
        </xdr:cNvSpPr>
      </xdr:nvSpPr>
      <xdr:spPr bwMode="auto">
        <a:xfrm>
          <a:off x="7133168" y="1604539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66</xdr:row>
      <xdr:rowOff>243419</xdr:rowOff>
    </xdr:from>
    <xdr:to>
      <xdr:col>5</xdr:col>
      <xdr:colOff>1377952</xdr:colOff>
      <xdr:row>67</xdr:row>
      <xdr:rowOff>0</xdr:rowOff>
    </xdr:to>
    <xdr:sp macro="" textlink="">
      <xdr:nvSpPr>
        <xdr:cNvPr id="82" name="Freeform 22">
          <a:extLst>
            <a:ext uri="{FF2B5EF4-FFF2-40B4-BE49-F238E27FC236}">
              <a16:creationId xmlns:a16="http://schemas.microsoft.com/office/drawing/2014/main" id="{0A284D6E-C584-4409-B471-E23617938B75}"/>
            </a:ext>
          </a:extLst>
        </xdr:cNvPr>
        <xdr:cNvSpPr>
          <a:spLocks noEditPoints="1"/>
        </xdr:cNvSpPr>
      </xdr:nvSpPr>
      <xdr:spPr bwMode="auto">
        <a:xfrm>
          <a:off x="8076143" y="1604539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94" name="Freeform 22">
          <a:extLst>
            <a:ext uri="{FF2B5EF4-FFF2-40B4-BE49-F238E27FC236}">
              <a16:creationId xmlns:a16="http://schemas.microsoft.com/office/drawing/2014/main" id="{4DA41AA4-1F99-481A-A829-FF3531F63338}"/>
            </a:ext>
          </a:extLst>
        </xdr:cNvPr>
        <xdr:cNvSpPr>
          <a:spLocks noEditPoints="1"/>
        </xdr:cNvSpPr>
      </xdr:nvSpPr>
      <xdr:spPr bwMode="auto">
        <a:xfrm>
          <a:off x="8076143" y="3024719"/>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110" name="Freeform 22">
          <a:extLst>
            <a:ext uri="{FF2B5EF4-FFF2-40B4-BE49-F238E27FC236}">
              <a16:creationId xmlns:a16="http://schemas.microsoft.com/office/drawing/2014/main" id="{1E4E81FA-2EBC-482E-BCA9-F533C828D7C7}"/>
            </a:ext>
          </a:extLst>
        </xdr:cNvPr>
        <xdr:cNvSpPr>
          <a:spLocks noEditPoints="1"/>
        </xdr:cNvSpPr>
      </xdr:nvSpPr>
      <xdr:spPr bwMode="auto">
        <a:xfrm>
          <a:off x="7133168"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11" name="Freeform 22">
          <a:extLst>
            <a:ext uri="{FF2B5EF4-FFF2-40B4-BE49-F238E27FC236}">
              <a16:creationId xmlns:a16="http://schemas.microsoft.com/office/drawing/2014/main" id="{D853A63B-DEA7-408E-B363-FE338DB79CFC}"/>
            </a:ext>
          </a:extLst>
        </xdr:cNvPr>
        <xdr:cNvSpPr>
          <a:spLocks noEditPoints="1"/>
        </xdr:cNvSpPr>
      </xdr:nvSpPr>
      <xdr:spPr bwMode="auto">
        <a:xfrm>
          <a:off x="8076143"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72</xdr:row>
      <xdr:rowOff>243419</xdr:rowOff>
    </xdr:from>
    <xdr:to>
      <xdr:col>4</xdr:col>
      <xdr:colOff>1377952</xdr:colOff>
      <xdr:row>73</xdr:row>
      <xdr:rowOff>0</xdr:rowOff>
    </xdr:to>
    <xdr:sp macro="" textlink="">
      <xdr:nvSpPr>
        <xdr:cNvPr id="112" name="Freeform 22">
          <a:extLst>
            <a:ext uri="{FF2B5EF4-FFF2-40B4-BE49-F238E27FC236}">
              <a16:creationId xmlns:a16="http://schemas.microsoft.com/office/drawing/2014/main" id="{C95CD72D-BAB1-41A4-BAA5-691C2852F6CC}"/>
            </a:ext>
          </a:extLst>
        </xdr:cNvPr>
        <xdr:cNvSpPr>
          <a:spLocks noEditPoints="1"/>
        </xdr:cNvSpPr>
      </xdr:nvSpPr>
      <xdr:spPr bwMode="auto">
        <a:xfrm>
          <a:off x="7133168" y="179027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72</xdr:row>
      <xdr:rowOff>243419</xdr:rowOff>
    </xdr:from>
    <xdr:to>
      <xdr:col>5</xdr:col>
      <xdr:colOff>1377952</xdr:colOff>
      <xdr:row>73</xdr:row>
      <xdr:rowOff>0</xdr:rowOff>
    </xdr:to>
    <xdr:sp macro="" textlink="">
      <xdr:nvSpPr>
        <xdr:cNvPr id="113" name="Freeform 22">
          <a:extLst>
            <a:ext uri="{FF2B5EF4-FFF2-40B4-BE49-F238E27FC236}">
              <a16:creationId xmlns:a16="http://schemas.microsoft.com/office/drawing/2014/main" id="{B77D5127-E223-4DDC-B85B-A5EF60D2A0B5}"/>
            </a:ext>
          </a:extLst>
        </xdr:cNvPr>
        <xdr:cNvSpPr>
          <a:spLocks noEditPoints="1"/>
        </xdr:cNvSpPr>
      </xdr:nvSpPr>
      <xdr:spPr bwMode="auto">
        <a:xfrm>
          <a:off x="8076143" y="179027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125" name="Freeform 22">
          <a:extLst>
            <a:ext uri="{FF2B5EF4-FFF2-40B4-BE49-F238E27FC236}">
              <a16:creationId xmlns:a16="http://schemas.microsoft.com/office/drawing/2014/main" id="{C81E379A-5FA7-4710-883F-1774C859A925}"/>
            </a:ext>
          </a:extLst>
        </xdr:cNvPr>
        <xdr:cNvSpPr>
          <a:spLocks noEditPoints="1"/>
        </xdr:cNvSpPr>
      </xdr:nvSpPr>
      <xdr:spPr bwMode="auto">
        <a:xfrm>
          <a:off x="8076143" y="3024719"/>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38" name="Freeform 22">
          <a:extLst>
            <a:ext uri="{FF2B5EF4-FFF2-40B4-BE49-F238E27FC236}">
              <a16:creationId xmlns:a16="http://schemas.microsoft.com/office/drawing/2014/main" id="{34C6693F-2B74-43DA-B910-1D6151A06868}"/>
            </a:ext>
          </a:extLst>
        </xdr:cNvPr>
        <xdr:cNvSpPr>
          <a:spLocks noEditPoints="1"/>
        </xdr:cNvSpPr>
      </xdr:nvSpPr>
      <xdr:spPr bwMode="auto">
        <a:xfrm>
          <a:off x="74887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52" name="Freeform 22">
          <a:extLst>
            <a:ext uri="{FF2B5EF4-FFF2-40B4-BE49-F238E27FC236}">
              <a16:creationId xmlns:a16="http://schemas.microsoft.com/office/drawing/2014/main" id="{33B13E64-7D03-4318-9363-F1769494E29E}"/>
            </a:ext>
          </a:extLst>
        </xdr:cNvPr>
        <xdr:cNvSpPr>
          <a:spLocks noEditPoints="1"/>
        </xdr:cNvSpPr>
      </xdr:nvSpPr>
      <xdr:spPr bwMode="auto">
        <a:xfrm>
          <a:off x="84793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66</xdr:row>
      <xdr:rowOff>243419</xdr:rowOff>
    </xdr:from>
    <xdr:to>
      <xdr:col>4</xdr:col>
      <xdr:colOff>1377952</xdr:colOff>
      <xdr:row>67</xdr:row>
      <xdr:rowOff>0</xdr:rowOff>
    </xdr:to>
    <xdr:sp macro="" textlink="">
      <xdr:nvSpPr>
        <xdr:cNvPr id="64" name="Freeform 22">
          <a:extLst>
            <a:ext uri="{FF2B5EF4-FFF2-40B4-BE49-F238E27FC236}">
              <a16:creationId xmlns:a16="http://schemas.microsoft.com/office/drawing/2014/main" id="{99FCC1A5-6769-4719-91E0-DD0ACBE2007B}"/>
            </a:ext>
          </a:extLst>
        </xdr:cNvPr>
        <xdr:cNvSpPr>
          <a:spLocks noEditPoints="1"/>
        </xdr:cNvSpPr>
      </xdr:nvSpPr>
      <xdr:spPr bwMode="auto">
        <a:xfrm>
          <a:off x="7488768" y="159596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66</xdr:row>
      <xdr:rowOff>243419</xdr:rowOff>
    </xdr:from>
    <xdr:to>
      <xdr:col>5</xdr:col>
      <xdr:colOff>1377952</xdr:colOff>
      <xdr:row>67</xdr:row>
      <xdr:rowOff>0</xdr:rowOff>
    </xdr:to>
    <xdr:sp macro="" textlink="">
      <xdr:nvSpPr>
        <xdr:cNvPr id="65" name="Freeform 22">
          <a:extLst>
            <a:ext uri="{FF2B5EF4-FFF2-40B4-BE49-F238E27FC236}">
              <a16:creationId xmlns:a16="http://schemas.microsoft.com/office/drawing/2014/main" id="{656DA9FD-7E69-47B8-961C-35D268DBE634}"/>
            </a:ext>
          </a:extLst>
        </xdr:cNvPr>
        <xdr:cNvSpPr>
          <a:spLocks noEditPoints="1"/>
        </xdr:cNvSpPr>
      </xdr:nvSpPr>
      <xdr:spPr bwMode="auto">
        <a:xfrm>
          <a:off x="8479368" y="159596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126" name="Freeform 22">
          <a:extLst>
            <a:ext uri="{FF2B5EF4-FFF2-40B4-BE49-F238E27FC236}">
              <a16:creationId xmlns:a16="http://schemas.microsoft.com/office/drawing/2014/main" id="{265CFFA4-10E9-4982-B001-6312A147D897}"/>
            </a:ext>
          </a:extLst>
        </xdr:cNvPr>
        <xdr:cNvSpPr>
          <a:spLocks noEditPoints="1"/>
        </xdr:cNvSpPr>
      </xdr:nvSpPr>
      <xdr:spPr bwMode="auto">
        <a:xfrm>
          <a:off x="8479368" y="304376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137" name="Freeform 22">
          <a:extLst>
            <a:ext uri="{FF2B5EF4-FFF2-40B4-BE49-F238E27FC236}">
              <a16:creationId xmlns:a16="http://schemas.microsoft.com/office/drawing/2014/main" id="{0CEBA264-562E-4BA7-B5D1-AC7D26EE2657}"/>
            </a:ext>
          </a:extLst>
        </xdr:cNvPr>
        <xdr:cNvSpPr>
          <a:spLocks noEditPoints="1"/>
        </xdr:cNvSpPr>
      </xdr:nvSpPr>
      <xdr:spPr bwMode="auto">
        <a:xfrm>
          <a:off x="74887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38" name="Freeform 22">
          <a:extLst>
            <a:ext uri="{FF2B5EF4-FFF2-40B4-BE49-F238E27FC236}">
              <a16:creationId xmlns:a16="http://schemas.microsoft.com/office/drawing/2014/main" id="{2CAC69F2-5FE0-4838-AC29-DF10EF7E7723}"/>
            </a:ext>
          </a:extLst>
        </xdr:cNvPr>
        <xdr:cNvSpPr>
          <a:spLocks noEditPoints="1"/>
        </xdr:cNvSpPr>
      </xdr:nvSpPr>
      <xdr:spPr bwMode="auto">
        <a:xfrm>
          <a:off x="84793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72</xdr:row>
      <xdr:rowOff>243419</xdr:rowOff>
    </xdr:from>
    <xdr:to>
      <xdr:col>4</xdr:col>
      <xdr:colOff>1377952</xdr:colOff>
      <xdr:row>73</xdr:row>
      <xdr:rowOff>0</xdr:rowOff>
    </xdr:to>
    <xdr:sp macro="" textlink="">
      <xdr:nvSpPr>
        <xdr:cNvPr id="139" name="Freeform 22">
          <a:extLst>
            <a:ext uri="{FF2B5EF4-FFF2-40B4-BE49-F238E27FC236}">
              <a16:creationId xmlns:a16="http://schemas.microsoft.com/office/drawing/2014/main" id="{D61A0B77-1374-441D-827F-C688FCEB9B79}"/>
            </a:ext>
          </a:extLst>
        </xdr:cNvPr>
        <xdr:cNvSpPr>
          <a:spLocks noEditPoints="1"/>
        </xdr:cNvSpPr>
      </xdr:nvSpPr>
      <xdr:spPr bwMode="auto">
        <a:xfrm>
          <a:off x="7488768" y="173630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72</xdr:row>
      <xdr:rowOff>243419</xdr:rowOff>
    </xdr:from>
    <xdr:to>
      <xdr:col>5</xdr:col>
      <xdr:colOff>1377952</xdr:colOff>
      <xdr:row>73</xdr:row>
      <xdr:rowOff>0</xdr:rowOff>
    </xdr:to>
    <xdr:sp macro="" textlink="">
      <xdr:nvSpPr>
        <xdr:cNvPr id="140" name="Freeform 22">
          <a:extLst>
            <a:ext uri="{FF2B5EF4-FFF2-40B4-BE49-F238E27FC236}">
              <a16:creationId xmlns:a16="http://schemas.microsoft.com/office/drawing/2014/main" id="{8B69558E-5B80-4460-8D00-54ACF5DAC76C}"/>
            </a:ext>
          </a:extLst>
        </xdr:cNvPr>
        <xdr:cNvSpPr>
          <a:spLocks noEditPoints="1"/>
        </xdr:cNvSpPr>
      </xdr:nvSpPr>
      <xdr:spPr bwMode="auto">
        <a:xfrm>
          <a:off x="8479368" y="173630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151" name="Freeform 22">
          <a:extLst>
            <a:ext uri="{FF2B5EF4-FFF2-40B4-BE49-F238E27FC236}">
              <a16:creationId xmlns:a16="http://schemas.microsoft.com/office/drawing/2014/main" id="{DD7205AA-F90A-4F48-B18F-D1C5C317BD56}"/>
            </a:ext>
          </a:extLst>
        </xdr:cNvPr>
        <xdr:cNvSpPr>
          <a:spLocks noEditPoints="1"/>
        </xdr:cNvSpPr>
      </xdr:nvSpPr>
      <xdr:spPr bwMode="auto">
        <a:xfrm>
          <a:off x="8479368" y="304376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162" name="Freeform 22">
          <a:extLst>
            <a:ext uri="{FF2B5EF4-FFF2-40B4-BE49-F238E27FC236}">
              <a16:creationId xmlns:a16="http://schemas.microsoft.com/office/drawing/2014/main" id="{EB03A276-92E1-4935-B163-CB87A65AE437}"/>
            </a:ext>
          </a:extLst>
        </xdr:cNvPr>
        <xdr:cNvSpPr>
          <a:spLocks noEditPoints="1"/>
        </xdr:cNvSpPr>
      </xdr:nvSpPr>
      <xdr:spPr bwMode="auto">
        <a:xfrm>
          <a:off x="74887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63" name="Freeform 22">
          <a:extLst>
            <a:ext uri="{FF2B5EF4-FFF2-40B4-BE49-F238E27FC236}">
              <a16:creationId xmlns:a16="http://schemas.microsoft.com/office/drawing/2014/main" id="{0AA463D8-ACA2-40AE-9566-ACFB0E88FC2A}"/>
            </a:ext>
          </a:extLst>
        </xdr:cNvPr>
        <xdr:cNvSpPr>
          <a:spLocks noEditPoints="1"/>
        </xdr:cNvSpPr>
      </xdr:nvSpPr>
      <xdr:spPr bwMode="auto">
        <a:xfrm>
          <a:off x="84793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66</xdr:row>
      <xdr:rowOff>243419</xdr:rowOff>
    </xdr:from>
    <xdr:to>
      <xdr:col>4</xdr:col>
      <xdr:colOff>1377952</xdr:colOff>
      <xdr:row>67</xdr:row>
      <xdr:rowOff>0</xdr:rowOff>
    </xdr:to>
    <xdr:sp macro="" textlink="">
      <xdr:nvSpPr>
        <xdr:cNvPr id="164" name="Freeform 22">
          <a:extLst>
            <a:ext uri="{FF2B5EF4-FFF2-40B4-BE49-F238E27FC236}">
              <a16:creationId xmlns:a16="http://schemas.microsoft.com/office/drawing/2014/main" id="{FAC509B3-53B7-4636-9115-A9C748E86BF5}"/>
            </a:ext>
          </a:extLst>
        </xdr:cNvPr>
        <xdr:cNvSpPr>
          <a:spLocks noEditPoints="1"/>
        </xdr:cNvSpPr>
      </xdr:nvSpPr>
      <xdr:spPr bwMode="auto">
        <a:xfrm>
          <a:off x="7488768" y="159596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66</xdr:row>
      <xdr:rowOff>243419</xdr:rowOff>
    </xdr:from>
    <xdr:to>
      <xdr:col>5</xdr:col>
      <xdr:colOff>1377952</xdr:colOff>
      <xdr:row>67</xdr:row>
      <xdr:rowOff>0</xdr:rowOff>
    </xdr:to>
    <xdr:sp macro="" textlink="">
      <xdr:nvSpPr>
        <xdr:cNvPr id="165" name="Freeform 22">
          <a:extLst>
            <a:ext uri="{FF2B5EF4-FFF2-40B4-BE49-F238E27FC236}">
              <a16:creationId xmlns:a16="http://schemas.microsoft.com/office/drawing/2014/main" id="{8D42B599-19AF-4025-ACC4-CBBCF50852C2}"/>
            </a:ext>
          </a:extLst>
        </xdr:cNvPr>
        <xdr:cNvSpPr>
          <a:spLocks noEditPoints="1"/>
        </xdr:cNvSpPr>
      </xdr:nvSpPr>
      <xdr:spPr bwMode="auto">
        <a:xfrm>
          <a:off x="8479368" y="159596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176" name="Freeform 22">
          <a:extLst>
            <a:ext uri="{FF2B5EF4-FFF2-40B4-BE49-F238E27FC236}">
              <a16:creationId xmlns:a16="http://schemas.microsoft.com/office/drawing/2014/main" id="{D0C62BFA-B0C1-49F8-AFB9-2E1607636DE7}"/>
            </a:ext>
          </a:extLst>
        </xdr:cNvPr>
        <xdr:cNvSpPr>
          <a:spLocks noEditPoints="1"/>
        </xdr:cNvSpPr>
      </xdr:nvSpPr>
      <xdr:spPr bwMode="auto">
        <a:xfrm>
          <a:off x="8479368" y="304376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187" name="Freeform 22">
          <a:extLst>
            <a:ext uri="{FF2B5EF4-FFF2-40B4-BE49-F238E27FC236}">
              <a16:creationId xmlns:a16="http://schemas.microsoft.com/office/drawing/2014/main" id="{629075A2-054F-40E8-B068-7672263C0184}"/>
            </a:ext>
          </a:extLst>
        </xdr:cNvPr>
        <xdr:cNvSpPr>
          <a:spLocks noEditPoints="1"/>
        </xdr:cNvSpPr>
      </xdr:nvSpPr>
      <xdr:spPr bwMode="auto">
        <a:xfrm>
          <a:off x="74887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88" name="Freeform 22">
          <a:extLst>
            <a:ext uri="{FF2B5EF4-FFF2-40B4-BE49-F238E27FC236}">
              <a16:creationId xmlns:a16="http://schemas.microsoft.com/office/drawing/2014/main" id="{E4F0FB64-EED5-4025-829E-D4F0EF325B01}"/>
            </a:ext>
          </a:extLst>
        </xdr:cNvPr>
        <xdr:cNvSpPr>
          <a:spLocks noEditPoints="1"/>
        </xdr:cNvSpPr>
      </xdr:nvSpPr>
      <xdr:spPr bwMode="auto">
        <a:xfrm>
          <a:off x="84793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72</xdr:row>
      <xdr:rowOff>243419</xdr:rowOff>
    </xdr:from>
    <xdr:to>
      <xdr:col>4</xdr:col>
      <xdr:colOff>1377952</xdr:colOff>
      <xdr:row>73</xdr:row>
      <xdr:rowOff>0</xdr:rowOff>
    </xdr:to>
    <xdr:sp macro="" textlink="">
      <xdr:nvSpPr>
        <xdr:cNvPr id="189" name="Freeform 22">
          <a:extLst>
            <a:ext uri="{FF2B5EF4-FFF2-40B4-BE49-F238E27FC236}">
              <a16:creationId xmlns:a16="http://schemas.microsoft.com/office/drawing/2014/main" id="{C7B279DF-739B-4858-B352-D5BCC8A0D601}"/>
            </a:ext>
          </a:extLst>
        </xdr:cNvPr>
        <xdr:cNvSpPr>
          <a:spLocks noEditPoints="1"/>
        </xdr:cNvSpPr>
      </xdr:nvSpPr>
      <xdr:spPr bwMode="auto">
        <a:xfrm>
          <a:off x="7488768" y="173630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72</xdr:row>
      <xdr:rowOff>243419</xdr:rowOff>
    </xdr:from>
    <xdr:to>
      <xdr:col>5</xdr:col>
      <xdr:colOff>1377952</xdr:colOff>
      <xdr:row>73</xdr:row>
      <xdr:rowOff>0</xdr:rowOff>
    </xdr:to>
    <xdr:sp macro="" textlink="">
      <xdr:nvSpPr>
        <xdr:cNvPr id="190" name="Freeform 22">
          <a:extLst>
            <a:ext uri="{FF2B5EF4-FFF2-40B4-BE49-F238E27FC236}">
              <a16:creationId xmlns:a16="http://schemas.microsoft.com/office/drawing/2014/main" id="{519B710D-CE7A-40D7-9C4D-1AC63C4AFE7A}"/>
            </a:ext>
          </a:extLst>
        </xdr:cNvPr>
        <xdr:cNvSpPr>
          <a:spLocks noEditPoints="1"/>
        </xdr:cNvSpPr>
      </xdr:nvSpPr>
      <xdr:spPr bwMode="auto">
        <a:xfrm>
          <a:off x="8479368" y="173630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201" name="Freeform 22">
          <a:extLst>
            <a:ext uri="{FF2B5EF4-FFF2-40B4-BE49-F238E27FC236}">
              <a16:creationId xmlns:a16="http://schemas.microsoft.com/office/drawing/2014/main" id="{06398B78-4FBD-48D8-AD93-16F56C6C2EAD}"/>
            </a:ext>
          </a:extLst>
        </xdr:cNvPr>
        <xdr:cNvSpPr>
          <a:spLocks noEditPoints="1"/>
        </xdr:cNvSpPr>
      </xdr:nvSpPr>
      <xdr:spPr bwMode="auto">
        <a:xfrm>
          <a:off x="8479368" y="304376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editAs="oneCell">
    <xdr:from>
      <xdr:col>8</xdr:col>
      <xdr:colOff>471714</xdr:colOff>
      <xdr:row>0</xdr:row>
      <xdr:rowOff>0</xdr:rowOff>
    </xdr:from>
    <xdr:to>
      <xdr:col>10</xdr:col>
      <xdr:colOff>917709</xdr:colOff>
      <xdr:row>3</xdr:row>
      <xdr:rowOff>280048</xdr:rowOff>
    </xdr:to>
    <xdr:pic>
      <xdr:nvPicPr>
        <xdr:cNvPr id="3" name="Picture 2">
          <a:extLst>
            <a:ext uri="{FF2B5EF4-FFF2-40B4-BE49-F238E27FC236}">
              <a16:creationId xmlns:a16="http://schemas.microsoft.com/office/drawing/2014/main" id="{CA868BDB-0C18-4105-919B-E860744DD1AD}"/>
            </a:ext>
          </a:extLst>
        </xdr:cNvPr>
        <xdr:cNvPicPr>
          <a:picLocks noChangeAspect="1"/>
        </xdr:cNvPicPr>
      </xdr:nvPicPr>
      <xdr:blipFill>
        <a:blip xmlns:r="http://schemas.openxmlformats.org/officeDocument/2006/relationships" r:embed="rId1"/>
        <a:stretch>
          <a:fillRect/>
        </a:stretch>
      </xdr:blipFill>
      <xdr:spPr>
        <a:xfrm>
          <a:off x="11185071" y="0"/>
          <a:ext cx="2904352" cy="1051119"/>
        </a:xfrm>
        <a:prstGeom prst="rect">
          <a:avLst/>
        </a:prstGeom>
      </xdr:spPr>
    </xdr:pic>
    <xdr:clientData/>
  </xdr:twoCellAnchor>
  <xdr:twoCellAnchor editAs="oneCell">
    <xdr:from>
      <xdr:col>10</xdr:col>
      <xdr:colOff>272143</xdr:colOff>
      <xdr:row>111</xdr:row>
      <xdr:rowOff>108857</xdr:rowOff>
    </xdr:from>
    <xdr:to>
      <xdr:col>11</xdr:col>
      <xdr:colOff>81639</xdr:colOff>
      <xdr:row>113</xdr:row>
      <xdr:rowOff>70488</xdr:rowOff>
    </xdr:to>
    <xdr:pic>
      <xdr:nvPicPr>
        <xdr:cNvPr id="14" name="Picture 13">
          <a:extLst>
            <a:ext uri="{FF2B5EF4-FFF2-40B4-BE49-F238E27FC236}">
              <a16:creationId xmlns:a16="http://schemas.microsoft.com/office/drawing/2014/main" id="{E93FFE7B-E594-4353-8613-53507A154998}"/>
            </a:ext>
          </a:extLst>
        </xdr:cNvPr>
        <xdr:cNvPicPr>
          <a:picLocks noChangeAspect="1"/>
        </xdr:cNvPicPr>
      </xdr:nvPicPr>
      <xdr:blipFill>
        <a:blip xmlns:r="http://schemas.openxmlformats.org/officeDocument/2006/relationships" r:embed="rId2"/>
        <a:stretch>
          <a:fillRect/>
        </a:stretch>
      </xdr:blipFill>
      <xdr:spPr>
        <a:xfrm>
          <a:off x="13443857" y="29364214"/>
          <a:ext cx="771068" cy="451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1018118</xdr:colOff>
      <xdr:row>11</xdr:row>
      <xdr:rowOff>243419</xdr:rowOff>
    </xdr:from>
    <xdr:to>
      <xdr:col>6</xdr:col>
      <xdr:colOff>1377952</xdr:colOff>
      <xdr:row>12</xdr:row>
      <xdr:rowOff>0</xdr:rowOff>
    </xdr:to>
    <xdr:sp macro="" textlink="">
      <xdr:nvSpPr>
        <xdr:cNvPr id="71" name="Freeform 22">
          <a:extLst>
            <a:ext uri="{FF2B5EF4-FFF2-40B4-BE49-F238E27FC236}">
              <a16:creationId xmlns:a16="http://schemas.microsoft.com/office/drawing/2014/main" id="{840FFE59-904B-479B-84FA-6F02DC3033C6}"/>
            </a:ext>
          </a:extLst>
        </xdr:cNvPr>
        <xdr:cNvSpPr>
          <a:spLocks noEditPoints="1"/>
        </xdr:cNvSpPr>
      </xdr:nvSpPr>
      <xdr:spPr bwMode="auto">
        <a:xfrm>
          <a:off x="7030298" y="3687659"/>
          <a:ext cx="1694" cy="42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10</xdr:row>
      <xdr:rowOff>243419</xdr:rowOff>
    </xdr:from>
    <xdr:to>
      <xdr:col>6</xdr:col>
      <xdr:colOff>1377952</xdr:colOff>
      <xdr:row>11</xdr:row>
      <xdr:rowOff>0</xdr:rowOff>
    </xdr:to>
    <xdr:sp macro="" textlink="">
      <xdr:nvSpPr>
        <xdr:cNvPr id="72" name="Freeform 22">
          <a:extLst>
            <a:ext uri="{FF2B5EF4-FFF2-40B4-BE49-F238E27FC236}">
              <a16:creationId xmlns:a16="http://schemas.microsoft.com/office/drawing/2014/main" id="{11A131B8-F38F-4362-A8A7-5E615FE58357}"/>
            </a:ext>
          </a:extLst>
        </xdr:cNvPr>
        <xdr:cNvSpPr>
          <a:spLocks noEditPoints="1"/>
        </xdr:cNvSpPr>
      </xdr:nvSpPr>
      <xdr:spPr bwMode="auto">
        <a:xfrm>
          <a:off x="7030298" y="3535259"/>
          <a:ext cx="1694" cy="3090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11</xdr:row>
      <xdr:rowOff>243419</xdr:rowOff>
    </xdr:from>
    <xdr:to>
      <xdr:col>6</xdr:col>
      <xdr:colOff>1377952</xdr:colOff>
      <xdr:row>12</xdr:row>
      <xdr:rowOff>0</xdr:rowOff>
    </xdr:to>
    <xdr:sp macro="" textlink="">
      <xdr:nvSpPr>
        <xdr:cNvPr id="84" name="Freeform 22">
          <a:extLst>
            <a:ext uri="{FF2B5EF4-FFF2-40B4-BE49-F238E27FC236}">
              <a16:creationId xmlns:a16="http://schemas.microsoft.com/office/drawing/2014/main" id="{30B5EE9B-3C5A-4129-BB60-FD718F512BBD}"/>
            </a:ext>
          </a:extLst>
        </xdr:cNvPr>
        <xdr:cNvSpPr>
          <a:spLocks noEditPoints="1"/>
        </xdr:cNvSpPr>
      </xdr:nvSpPr>
      <xdr:spPr bwMode="auto">
        <a:xfrm>
          <a:off x="7030298" y="3687659"/>
          <a:ext cx="1694" cy="42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10</xdr:row>
      <xdr:rowOff>243419</xdr:rowOff>
    </xdr:from>
    <xdr:to>
      <xdr:col>6</xdr:col>
      <xdr:colOff>1377952</xdr:colOff>
      <xdr:row>11</xdr:row>
      <xdr:rowOff>0</xdr:rowOff>
    </xdr:to>
    <xdr:sp macro="" textlink="">
      <xdr:nvSpPr>
        <xdr:cNvPr id="85" name="Freeform 22">
          <a:extLst>
            <a:ext uri="{FF2B5EF4-FFF2-40B4-BE49-F238E27FC236}">
              <a16:creationId xmlns:a16="http://schemas.microsoft.com/office/drawing/2014/main" id="{BC2C4A3C-D53D-4BD7-8908-DF67233A7F58}"/>
            </a:ext>
          </a:extLst>
        </xdr:cNvPr>
        <xdr:cNvSpPr>
          <a:spLocks noEditPoints="1"/>
        </xdr:cNvSpPr>
      </xdr:nvSpPr>
      <xdr:spPr bwMode="auto">
        <a:xfrm>
          <a:off x="7030298" y="3535259"/>
          <a:ext cx="1694" cy="3090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11</xdr:row>
      <xdr:rowOff>243419</xdr:rowOff>
    </xdr:from>
    <xdr:to>
      <xdr:col>6</xdr:col>
      <xdr:colOff>1377952</xdr:colOff>
      <xdr:row>12</xdr:row>
      <xdr:rowOff>0</xdr:rowOff>
    </xdr:to>
    <xdr:sp macro="" textlink="">
      <xdr:nvSpPr>
        <xdr:cNvPr id="97" name="Freeform 22">
          <a:extLst>
            <a:ext uri="{FF2B5EF4-FFF2-40B4-BE49-F238E27FC236}">
              <a16:creationId xmlns:a16="http://schemas.microsoft.com/office/drawing/2014/main" id="{A6F28C15-F95D-4663-B781-C0631ABA920D}"/>
            </a:ext>
          </a:extLst>
        </xdr:cNvPr>
        <xdr:cNvSpPr>
          <a:spLocks noEditPoints="1"/>
        </xdr:cNvSpPr>
      </xdr:nvSpPr>
      <xdr:spPr bwMode="auto">
        <a:xfrm>
          <a:off x="7030298" y="3687659"/>
          <a:ext cx="1694" cy="42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10</xdr:row>
      <xdr:rowOff>243419</xdr:rowOff>
    </xdr:from>
    <xdr:to>
      <xdr:col>6</xdr:col>
      <xdr:colOff>1377952</xdr:colOff>
      <xdr:row>11</xdr:row>
      <xdr:rowOff>0</xdr:rowOff>
    </xdr:to>
    <xdr:sp macro="" textlink="">
      <xdr:nvSpPr>
        <xdr:cNvPr id="98" name="Freeform 22">
          <a:extLst>
            <a:ext uri="{FF2B5EF4-FFF2-40B4-BE49-F238E27FC236}">
              <a16:creationId xmlns:a16="http://schemas.microsoft.com/office/drawing/2014/main" id="{1BFF0AD1-0522-4EC4-B0C1-8553301D6ECB}"/>
            </a:ext>
          </a:extLst>
        </xdr:cNvPr>
        <xdr:cNvSpPr>
          <a:spLocks noEditPoints="1"/>
        </xdr:cNvSpPr>
      </xdr:nvSpPr>
      <xdr:spPr bwMode="auto">
        <a:xfrm>
          <a:off x="7030298" y="3535259"/>
          <a:ext cx="1694" cy="3090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11</xdr:row>
      <xdr:rowOff>243419</xdr:rowOff>
    </xdr:from>
    <xdr:to>
      <xdr:col>6</xdr:col>
      <xdr:colOff>1377952</xdr:colOff>
      <xdr:row>12</xdr:row>
      <xdr:rowOff>0</xdr:rowOff>
    </xdr:to>
    <xdr:sp macro="" textlink="">
      <xdr:nvSpPr>
        <xdr:cNvPr id="110" name="Freeform 22">
          <a:extLst>
            <a:ext uri="{FF2B5EF4-FFF2-40B4-BE49-F238E27FC236}">
              <a16:creationId xmlns:a16="http://schemas.microsoft.com/office/drawing/2014/main" id="{835E5C90-2205-4F4D-A8F6-8152A078345B}"/>
            </a:ext>
          </a:extLst>
        </xdr:cNvPr>
        <xdr:cNvSpPr>
          <a:spLocks noEditPoints="1"/>
        </xdr:cNvSpPr>
      </xdr:nvSpPr>
      <xdr:spPr bwMode="auto">
        <a:xfrm>
          <a:off x="7030298" y="3687659"/>
          <a:ext cx="1694" cy="42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10</xdr:row>
      <xdr:rowOff>243419</xdr:rowOff>
    </xdr:from>
    <xdr:to>
      <xdr:col>6</xdr:col>
      <xdr:colOff>1377952</xdr:colOff>
      <xdr:row>11</xdr:row>
      <xdr:rowOff>0</xdr:rowOff>
    </xdr:to>
    <xdr:sp macro="" textlink="">
      <xdr:nvSpPr>
        <xdr:cNvPr id="111" name="Freeform 22">
          <a:extLst>
            <a:ext uri="{FF2B5EF4-FFF2-40B4-BE49-F238E27FC236}">
              <a16:creationId xmlns:a16="http://schemas.microsoft.com/office/drawing/2014/main" id="{D1F7E827-8D0E-4A63-B6DB-100541B69622}"/>
            </a:ext>
          </a:extLst>
        </xdr:cNvPr>
        <xdr:cNvSpPr>
          <a:spLocks noEditPoints="1"/>
        </xdr:cNvSpPr>
      </xdr:nvSpPr>
      <xdr:spPr bwMode="auto">
        <a:xfrm>
          <a:off x="7030298" y="3535259"/>
          <a:ext cx="1694" cy="3090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16</xdr:row>
      <xdr:rowOff>243419</xdr:rowOff>
    </xdr:from>
    <xdr:to>
      <xdr:col>5</xdr:col>
      <xdr:colOff>1377952</xdr:colOff>
      <xdr:row>17</xdr:row>
      <xdr:rowOff>0</xdr:rowOff>
    </xdr:to>
    <xdr:sp macro="" textlink="">
      <xdr:nvSpPr>
        <xdr:cNvPr id="159" name="Freeform 22">
          <a:extLst>
            <a:ext uri="{FF2B5EF4-FFF2-40B4-BE49-F238E27FC236}">
              <a16:creationId xmlns:a16="http://schemas.microsoft.com/office/drawing/2014/main" id="{DDCA253B-C4A0-400D-B081-1351411C6B92}"/>
            </a:ext>
          </a:extLst>
        </xdr:cNvPr>
        <xdr:cNvSpPr>
          <a:spLocks noEditPoints="1"/>
        </xdr:cNvSpPr>
      </xdr:nvSpPr>
      <xdr:spPr bwMode="auto">
        <a:xfrm>
          <a:off x="7770285" y="378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16</xdr:row>
      <xdr:rowOff>243419</xdr:rowOff>
    </xdr:from>
    <xdr:to>
      <xdr:col>6</xdr:col>
      <xdr:colOff>1377952</xdr:colOff>
      <xdr:row>17</xdr:row>
      <xdr:rowOff>0</xdr:rowOff>
    </xdr:to>
    <xdr:sp macro="" textlink="">
      <xdr:nvSpPr>
        <xdr:cNvPr id="160" name="Freeform 22">
          <a:extLst>
            <a:ext uri="{FF2B5EF4-FFF2-40B4-BE49-F238E27FC236}">
              <a16:creationId xmlns:a16="http://schemas.microsoft.com/office/drawing/2014/main" id="{0932A669-C6CB-4D77-9ACC-A787B7F38F9C}"/>
            </a:ext>
          </a:extLst>
        </xdr:cNvPr>
        <xdr:cNvSpPr>
          <a:spLocks noEditPoints="1"/>
        </xdr:cNvSpPr>
      </xdr:nvSpPr>
      <xdr:spPr bwMode="auto">
        <a:xfrm>
          <a:off x="8902701" y="37867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16</xdr:row>
      <xdr:rowOff>243419</xdr:rowOff>
    </xdr:from>
    <xdr:to>
      <xdr:col>5</xdr:col>
      <xdr:colOff>1377952</xdr:colOff>
      <xdr:row>17</xdr:row>
      <xdr:rowOff>0</xdr:rowOff>
    </xdr:to>
    <xdr:sp macro="" textlink="">
      <xdr:nvSpPr>
        <xdr:cNvPr id="161" name="Freeform 22">
          <a:extLst>
            <a:ext uri="{FF2B5EF4-FFF2-40B4-BE49-F238E27FC236}">
              <a16:creationId xmlns:a16="http://schemas.microsoft.com/office/drawing/2014/main" id="{E72B493E-034B-4D04-A996-2E701E36D031}"/>
            </a:ext>
          </a:extLst>
        </xdr:cNvPr>
        <xdr:cNvSpPr>
          <a:spLocks noEditPoints="1"/>
        </xdr:cNvSpPr>
      </xdr:nvSpPr>
      <xdr:spPr bwMode="auto">
        <a:xfrm>
          <a:off x="7770285" y="378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16</xdr:row>
      <xdr:rowOff>243419</xdr:rowOff>
    </xdr:from>
    <xdr:to>
      <xdr:col>6</xdr:col>
      <xdr:colOff>1377952</xdr:colOff>
      <xdr:row>17</xdr:row>
      <xdr:rowOff>0</xdr:rowOff>
    </xdr:to>
    <xdr:sp macro="" textlink="">
      <xdr:nvSpPr>
        <xdr:cNvPr id="162" name="Freeform 22">
          <a:extLst>
            <a:ext uri="{FF2B5EF4-FFF2-40B4-BE49-F238E27FC236}">
              <a16:creationId xmlns:a16="http://schemas.microsoft.com/office/drawing/2014/main" id="{569F0ED5-9B23-44D7-98F6-99578B55551B}"/>
            </a:ext>
          </a:extLst>
        </xdr:cNvPr>
        <xdr:cNvSpPr>
          <a:spLocks noEditPoints="1"/>
        </xdr:cNvSpPr>
      </xdr:nvSpPr>
      <xdr:spPr bwMode="auto">
        <a:xfrm>
          <a:off x="8902701" y="37867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16</xdr:row>
      <xdr:rowOff>243419</xdr:rowOff>
    </xdr:from>
    <xdr:to>
      <xdr:col>5</xdr:col>
      <xdr:colOff>1377952</xdr:colOff>
      <xdr:row>17</xdr:row>
      <xdr:rowOff>0</xdr:rowOff>
    </xdr:to>
    <xdr:sp macro="" textlink="">
      <xdr:nvSpPr>
        <xdr:cNvPr id="163" name="Freeform 22">
          <a:extLst>
            <a:ext uri="{FF2B5EF4-FFF2-40B4-BE49-F238E27FC236}">
              <a16:creationId xmlns:a16="http://schemas.microsoft.com/office/drawing/2014/main" id="{D93A2E5A-AF46-4062-B84C-F1099BE92415}"/>
            </a:ext>
          </a:extLst>
        </xdr:cNvPr>
        <xdr:cNvSpPr>
          <a:spLocks noEditPoints="1"/>
        </xdr:cNvSpPr>
      </xdr:nvSpPr>
      <xdr:spPr bwMode="auto">
        <a:xfrm>
          <a:off x="7770285" y="378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16</xdr:row>
      <xdr:rowOff>243419</xdr:rowOff>
    </xdr:from>
    <xdr:to>
      <xdr:col>6</xdr:col>
      <xdr:colOff>1377952</xdr:colOff>
      <xdr:row>17</xdr:row>
      <xdr:rowOff>0</xdr:rowOff>
    </xdr:to>
    <xdr:sp macro="" textlink="">
      <xdr:nvSpPr>
        <xdr:cNvPr id="164" name="Freeform 22">
          <a:extLst>
            <a:ext uri="{FF2B5EF4-FFF2-40B4-BE49-F238E27FC236}">
              <a16:creationId xmlns:a16="http://schemas.microsoft.com/office/drawing/2014/main" id="{E69A391A-B874-4B1D-A174-84C191B3C931}"/>
            </a:ext>
          </a:extLst>
        </xdr:cNvPr>
        <xdr:cNvSpPr>
          <a:spLocks noEditPoints="1"/>
        </xdr:cNvSpPr>
      </xdr:nvSpPr>
      <xdr:spPr bwMode="auto">
        <a:xfrm>
          <a:off x="8902701" y="37867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16</xdr:row>
      <xdr:rowOff>243419</xdr:rowOff>
    </xdr:from>
    <xdr:to>
      <xdr:col>5</xdr:col>
      <xdr:colOff>1377952</xdr:colOff>
      <xdr:row>17</xdr:row>
      <xdr:rowOff>0</xdr:rowOff>
    </xdr:to>
    <xdr:sp macro="" textlink="">
      <xdr:nvSpPr>
        <xdr:cNvPr id="165" name="Freeform 22">
          <a:extLst>
            <a:ext uri="{FF2B5EF4-FFF2-40B4-BE49-F238E27FC236}">
              <a16:creationId xmlns:a16="http://schemas.microsoft.com/office/drawing/2014/main" id="{CF38107E-DB96-4DE7-B200-38989C93536C}"/>
            </a:ext>
          </a:extLst>
        </xdr:cNvPr>
        <xdr:cNvSpPr>
          <a:spLocks noEditPoints="1"/>
        </xdr:cNvSpPr>
      </xdr:nvSpPr>
      <xdr:spPr bwMode="auto">
        <a:xfrm>
          <a:off x="7770285" y="378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16</xdr:row>
      <xdr:rowOff>243419</xdr:rowOff>
    </xdr:from>
    <xdr:to>
      <xdr:col>6</xdr:col>
      <xdr:colOff>1377952</xdr:colOff>
      <xdr:row>17</xdr:row>
      <xdr:rowOff>0</xdr:rowOff>
    </xdr:to>
    <xdr:sp macro="" textlink="">
      <xdr:nvSpPr>
        <xdr:cNvPr id="166" name="Freeform 22">
          <a:extLst>
            <a:ext uri="{FF2B5EF4-FFF2-40B4-BE49-F238E27FC236}">
              <a16:creationId xmlns:a16="http://schemas.microsoft.com/office/drawing/2014/main" id="{F0032C31-2AA9-4DA9-B4E3-836C6FA16812}"/>
            </a:ext>
          </a:extLst>
        </xdr:cNvPr>
        <xdr:cNvSpPr>
          <a:spLocks noEditPoints="1"/>
        </xdr:cNvSpPr>
      </xdr:nvSpPr>
      <xdr:spPr bwMode="auto">
        <a:xfrm>
          <a:off x="8902701" y="37867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23</xdr:row>
      <xdr:rowOff>243419</xdr:rowOff>
    </xdr:from>
    <xdr:to>
      <xdr:col>5</xdr:col>
      <xdr:colOff>1377952</xdr:colOff>
      <xdr:row>24</xdr:row>
      <xdr:rowOff>0</xdr:rowOff>
    </xdr:to>
    <xdr:sp macro="" textlink="">
      <xdr:nvSpPr>
        <xdr:cNvPr id="175" name="Freeform 22">
          <a:extLst>
            <a:ext uri="{FF2B5EF4-FFF2-40B4-BE49-F238E27FC236}">
              <a16:creationId xmlns:a16="http://schemas.microsoft.com/office/drawing/2014/main" id="{6BE1E5C8-E2BC-454A-896D-26253CD46F58}"/>
            </a:ext>
          </a:extLst>
        </xdr:cNvPr>
        <xdr:cNvSpPr>
          <a:spLocks noEditPoints="1"/>
        </xdr:cNvSpPr>
      </xdr:nvSpPr>
      <xdr:spPr bwMode="auto">
        <a:xfrm>
          <a:off x="7770285" y="55012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23</xdr:row>
      <xdr:rowOff>243419</xdr:rowOff>
    </xdr:from>
    <xdr:to>
      <xdr:col>6</xdr:col>
      <xdr:colOff>1377952</xdr:colOff>
      <xdr:row>24</xdr:row>
      <xdr:rowOff>0</xdr:rowOff>
    </xdr:to>
    <xdr:sp macro="" textlink="">
      <xdr:nvSpPr>
        <xdr:cNvPr id="176" name="Freeform 22">
          <a:extLst>
            <a:ext uri="{FF2B5EF4-FFF2-40B4-BE49-F238E27FC236}">
              <a16:creationId xmlns:a16="http://schemas.microsoft.com/office/drawing/2014/main" id="{35943DE1-F19B-4256-A809-AE059FB80F07}"/>
            </a:ext>
          </a:extLst>
        </xdr:cNvPr>
        <xdr:cNvSpPr>
          <a:spLocks noEditPoints="1"/>
        </xdr:cNvSpPr>
      </xdr:nvSpPr>
      <xdr:spPr bwMode="auto">
        <a:xfrm>
          <a:off x="8902701" y="55012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23</xdr:row>
      <xdr:rowOff>243419</xdr:rowOff>
    </xdr:from>
    <xdr:to>
      <xdr:col>5</xdr:col>
      <xdr:colOff>1377952</xdr:colOff>
      <xdr:row>24</xdr:row>
      <xdr:rowOff>0</xdr:rowOff>
    </xdr:to>
    <xdr:sp macro="" textlink="">
      <xdr:nvSpPr>
        <xdr:cNvPr id="177" name="Freeform 22">
          <a:extLst>
            <a:ext uri="{FF2B5EF4-FFF2-40B4-BE49-F238E27FC236}">
              <a16:creationId xmlns:a16="http://schemas.microsoft.com/office/drawing/2014/main" id="{941149A4-12BE-411A-A749-52B6D8BB32E7}"/>
            </a:ext>
          </a:extLst>
        </xdr:cNvPr>
        <xdr:cNvSpPr>
          <a:spLocks noEditPoints="1"/>
        </xdr:cNvSpPr>
      </xdr:nvSpPr>
      <xdr:spPr bwMode="auto">
        <a:xfrm>
          <a:off x="7770285" y="55012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23</xdr:row>
      <xdr:rowOff>243419</xdr:rowOff>
    </xdr:from>
    <xdr:to>
      <xdr:col>6</xdr:col>
      <xdr:colOff>1377952</xdr:colOff>
      <xdr:row>24</xdr:row>
      <xdr:rowOff>0</xdr:rowOff>
    </xdr:to>
    <xdr:sp macro="" textlink="">
      <xdr:nvSpPr>
        <xdr:cNvPr id="178" name="Freeform 22">
          <a:extLst>
            <a:ext uri="{FF2B5EF4-FFF2-40B4-BE49-F238E27FC236}">
              <a16:creationId xmlns:a16="http://schemas.microsoft.com/office/drawing/2014/main" id="{C6DBAA8C-2E50-4282-8DE6-5BD67AC52AD6}"/>
            </a:ext>
          </a:extLst>
        </xdr:cNvPr>
        <xdr:cNvSpPr>
          <a:spLocks noEditPoints="1"/>
        </xdr:cNvSpPr>
      </xdr:nvSpPr>
      <xdr:spPr bwMode="auto">
        <a:xfrm>
          <a:off x="8902701" y="55012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23</xdr:row>
      <xdr:rowOff>243419</xdr:rowOff>
    </xdr:from>
    <xdr:to>
      <xdr:col>5</xdr:col>
      <xdr:colOff>1377952</xdr:colOff>
      <xdr:row>24</xdr:row>
      <xdr:rowOff>0</xdr:rowOff>
    </xdr:to>
    <xdr:sp macro="" textlink="">
      <xdr:nvSpPr>
        <xdr:cNvPr id="179" name="Freeform 22">
          <a:extLst>
            <a:ext uri="{FF2B5EF4-FFF2-40B4-BE49-F238E27FC236}">
              <a16:creationId xmlns:a16="http://schemas.microsoft.com/office/drawing/2014/main" id="{9F7224DA-A299-48B5-9754-AC071F067C17}"/>
            </a:ext>
          </a:extLst>
        </xdr:cNvPr>
        <xdr:cNvSpPr>
          <a:spLocks noEditPoints="1"/>
        </xdr:cNvSpPr>
      </xdr:nvSpPr>
      <xdr:spPr bwMode="auto">
        <a:xfrm>
          <a:off x="7770285" y="55012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23</xdr:row>
      <xdr:rowOff>243419</xdr:rowOff>
    </xdr:from>
    <xdr:to>
      <xdr:col>6</xdr:col>
      <xdr:colOff>1377952</xdr:colOff>
      <xdr:row>24</xdr:row>
      <xdr:rowOff>0</xdr:rowOff>
    </xdr:to>
    <xdr:sp macro="" textlink="">
      <xdr:nvSpPr>
        <xdr:cNvPr id="180" name="Freeform 22">
          <a:extLst>
            <a:ext uri="{FF2B5EF4-FFF2-40B4-BE49-F238E27FC236}">
              <a16:creationId xmlns:a16="http://schemas.microsoft.com/office/drawing/2014/main" id="{5398F2E9-8255-4DD5-8312-18048E96F13D}"/>
            </a:ext>
          </a:extLst>
        </xdr:cNvPr>
        <xdr:cNvSpPr>
          <a:spLocks noEditPoints="1"/>
        </xdr:cNvSpPr>
      </xdr:nvSpPr>
      <xdr:spPr bwMode="auto">
        <a:xfrm>
          <a:off x="8902701" y="55012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23</xdr:row>
      <xdr:rowOff>243419</xdr:rowOff>
    </xdr:from>
    <xdr:to>
      <xdr:col>5</xdr:col>
      <xdr:colOff>1377952</xdr:colOff>
      <xdr:row>24</xdr:row>
      <xdr:rowOff>0</xdr:rowOff>
    </xdr:to>
    <xdr:sp macro="" textlink="">
      <xdr:nvSpPr>
        <xdr:cNvPr id="181" name="Freeform 22">
          <a:extLst>
            <a:ext uri="{FF2B5EF4-FFF2-40B4-BE49-F238E27FC236}">
              <a16:creationId xmlns:a16="http://schemas.microsoft.com/office/drawing/2014/main" id="{C224FA13-18CE-43DC-A7E6-2F62803A7903}"/>
            </a:ext>
          </a:extLst>
        </xdr:cNvPr>
        <xdr:cNvSpPr>
          <a:spLocks noEditPoints="1"/>
        </xdr:cNvSpPr>
      </xdr:nvSpPr>
      <xdr:spPr bwMode="auto">
        <a:xfrm>
          <a:off x="7770285" y="55012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23</xdr:row>
      <xdr:rowOff>243419</xdr:rowOff>
    </xdr:from>
    <xdr:to>
      <xdr:col>6</xdr:col>
      <xdr:colOff>1377952</xdr:colOff>
      <xdr:row>24</xdr:row>
      <xdr:rowOff>0</xdr:rowOff>
    </xdr:to>
    <xdr:sp macro="" textlink="">
      <xdr:nvSpPr>
        <xdr:cNvPr id="182" name="Freeform 22">
          <a:extLst>
            <a:ext uri="{FF2B5EF4-FFF2-40B4-BE49-F238E27FC236}">
              <a16:creationId xmlns:a16="http://schemas.microsoft.com/office/drawing/2014/main" id="{07A6995B-62C5-4A1B-8E46-B337B611F087}"/>
            </a:ext>
          </a:extLst>
        </xdr:cNvPr>
        <xdr:cNvSpPr>
          <a:spLocks noEditPoints="1"/>
        </xdr:cNvSpPr>
      </xdr:nvSpPr>
      <xdr:spPr bwMode="auto">
        <a:xfrm>
          <a:off x="8902701" y="55012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16</xdr:row>
      <xdr:rowOff>243419</xdr:rowOff>
    </xdr:from>
    <xdr:to>
      <xdr:col>4</xdr:col>
      <xdr:colOff>1377952</xdr:colOff>
      <xdr:row>17</xdr:row>
      <xdr:rowOff>0</xdr:rowOff>
    </xdr:to>
    <xdr:sp macro="" textlink="">
      <xdr:nvSpPr>
        <xdr:cNvPr id="187" name="Freeform 22">
          <a:extLst>
            <a:ext uri="{FF2B5EF4-FFF2-40B4-BE49-F238E27FC236}">
              <a16:creationId xmlns:a16="http://schemas.microsoft.com/office/drawing/2014/main" id="{D7270FF7-38B7-4F0F-BEA7-9D5A7E0BF893}"/>
            </a:ext>
          </a:extLst>
        </xdr:cNvPr>
        <xdr:cNvSpPr>
          <a:spLocks noEditPoints="1"/>
        </xdr:cNvSpPr>
      </xdr:nvSpPr>
      <xdr:spPr bwMode="auto">
        <a:xfrm>
          <a:off x="12088285" y="4675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16</xdr:row>
      <xdr:rowOff>243419</xdr:rowOff>
    </xdr:from>
    <xdr:to>
      <xdr:col>4</xdr:col>
      <xdr:colOff>1377952</xdr:colOff>
      <xdr:row>17</xdr:row>
      <xdr:rowOff>0</xdr:rowOff>
    </xdr:to>
    <xdr:sp macro="" textlink="">
      <xdr:nvSpPr>
        <xdr:cNvPr id="188" name="Freeform 22">
          <a:extLst>
            <a:ext uri="{FF2B5EF4-FFF2-40B4-BE49-F238E27FC236}">
              <a16:creationId xmlns:a16="http://schemas.microsoft.com/office/drawing/2014/main" id="{423A26BA-4DBE-4F28-9544-3918696F0BF4}"/>
            </a:ext>
          </a:extLst>
        </xdr:cNvPr>
        <xdr:cNvSpPr>
          <a:spLocks noEditPoints="1"/>
        </xdr:cNvSpPr>
      </xdr:nvSpPr>
      <xdr:spPr bwMode="auto">
        <a:xfrm>
          <a:off x="12088285" y="4675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16</xdr:row>
      <xdr:rowOff>243419</xdr:rowOff>
    </xdr:from>
    <xdr:to>
      <xdr:col>4</xdr:col>
      <xdr:colOff>1377952</xdr:colOff>
      <xdr:row>17</xdr:row>
      <xdr:rowOff>0</xdr:rowOff>
    </xdr:to>
    <xdr:sp macro="" textlink="">
      <xdr:nvSpPr>
        <xdr:cNvPr id="189" name="Freeform 22">
          <a:extLst>
            <a:ext uri="{FF2B5EF4-FFF2-40B4-BE49-F238E27FC236}">
              <a16:creationId xmlns:a16="http://schemas.microsoft.com/office/drawing/2014/main" id="{7AD02557-A65A-42B5-B3DD-5AB21E6D5E9A}"/>
            </a:ext>
          </a:extLst>
        </xdr:cNvPr>
        <xdr:cNvSpPr>
          <a:spLocks noEditPoints="1"/>
        </xdr:cNvSpPr>
      </xdr:nvSpPr>
      <xdr:spPr bwMode="auto">
        <a:xfrm>
          <a:off x="12088285" y="4675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16</xdr:row>
      <xdr:rowOff>243419</xdr:rowOff>
    </xdr:from>
    <xdr:to>
      <xdr:col>4</xdr:col>
      <xdr:colOff>1377952</xdr:colOff>
      <xdr:row>17</xdr:row>
      <xdr:rowOff>0</xdr:rowOff>
    </xdr:to>
    <xdr:sp macro="" textlink="">
      <xdr:nvSpPr>
        <xdr:cNvPr id="190" name="Freeform 22">
          <a:extLst>
            <a:ext uri="{FF2B5EF4-FFF2-40B4-BE49-F238E27FC236}">
              <a16:creationId xmlns:a16="http://schemas.microsoft.com/office/drawing/2014/main" id="{D7F555A2-4087-4D55-8EC4-01EEF92BABF0}"/>
            </a:ext>
          </a:extLst>
        </xdr:cNvPr>
        <xdr:cNvSpPr>
          <a:spLocks noEditPoints="1"/>
        </xdr:cNvSpPr>
      </xdr:nvSpPr>
      <xdr:spPr bwMode="auto">
        <a:xfrm>
          <a:off x="12088285" y="4675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23</xdr:row>
      <xdr:rowOff>243419</xdr:rowOff>
    </xdr:from>
    <xdr:to>
      <xdr:col>4</xdr:col>
      <xdr:colOff>1377952</xdr:colOff>
      <xdr:row>24</xdr:row>
      <xdr:rowOff>0</xdr:rowOff>
    </xdr:to>
    <xdr:sp macro="" textlink="">
      <xdr:nvSpPr>
        <xdr:cNvPr id="195" name="Freeform 22">
          <a:extLst>
            <a:ext uri="{FF2B5EF4-FFF2-40B4-BE49-F238E27FC236}">
              <a16:creationId xmlns:a16="http://schemas.microsoft.com/office/drawing/2014/main" id="{490B11B1-BF8A-4904-A051-789850D8A4A5}"/>
            </a:ext>
          </a:extLst>
        </xdr:cNvPr>
        <xdr:cNvSpPr>
          <a:spLocks noEditPoints="1"/>
        </xdr:cNvSpPr>
      </xdr:nvSpPr>
      <xdr:spPr bwMode="auto">
        <a:xfrm>
          <a:off x="12088285" y="632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23</xdr:row>
      <xdr:rowOff>243419</xdr:rowOff>
    </xdr:from>
    <xdr:to>
      <xdr:col>4</xdr:col>
      <xdr:colOff>1377952</xdr:colOff>
      <xdr:row>24</xdr:row>
      <xdr:rowOff>0</xdr:rowOff>
    </xdr:to>
    <xdr:sp macro="" textlink="">
      <xdr:nvSpPr>
        <xdr:cNvPr id="196" name="Freeform 22">
          <a:extLst>
            <a:ext uri="{FF2B5EF4-FFF2-40B4-BE49-F238E27FC236}">
              <a16:creationId xmlns:a16="http://schemas.microsoft.com/office/drawing/2014/main" id="{F8EC9093-62E3-474E-8672-2197ADB59002}"/>
            </a:ext>
          </a:extLst>
        </xdr:cNvPr>
        <xdr:cNvSpPr>
          <a:spLocks noEditPoints="1"/>
        </xdr:cNvSpPr>
      </xdr:nvSpPr>
      <xdr:spPr bwMode="auto">
        <a:xfrm>
          <a:off x="12088285" y="632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23</xdr:row>
      <xdr:rowOff>243419</xdr:rowOff>
    </xdr:from>
    <xdr:to>
      <xdr:col>4</xdr:col>
      <xdr:colOff>1377952</xdr:colOff>
      <xdr:row>24</xdr:row>
      <xdr:rowOff>0</xdr:rowOff>
    </xdr:to>
    <xdr:sp macro="" textlink="">
      <xdr:nvSpPr>
        <xdr:cNvPr id="197" name="Freeform 22">
          <a:extLst>
            <a:ext uri="{FF2B5EF4-FFF2-40B4-BE49-F238E27FC236}">
              <a16:creationId xmlns:a16="http://schemas.microsoft.com/office/drawing/2014/main" id="{0E924585-60F0-4967-9298-81B419901707}"/>
            </a:ext>
          </a:extLst>
        </xdr:cNvPr>
        <xdr:cNvSpPr>
          <a:spLocks noEditPoints="1"/>
        </xdr:cNvSpPr>
      </xdr:nvSpPr>
      <xdr:spPr bwMode="auto">
        <a:xfrm>
          <a:off x="12088285" y="632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23</xdr:row>
      <xdr:rowOff>243419</xdr:rowOff>
    </xdr:from>
    <xdr:to>
      <xdr:col>4</xdr:col>
      <xdr:colOff>1377952</xdr:colOff>
      <xdr:row>24</xdr:row>
      <xdr:rowOff>0</xdr:rowOff>
    </xdr:to>
    <xdr:sp macro="" textlink="">
      <xdr:nvSpPr>
        <xdr:cNvPr id="198" name="Freeform 22">
          <a:extLst>
            <a:ext uri="{FF2B5EF4-FFF2-40B4-BE49-F238E27FC236}">
              <a16:creationId xmlns:a16="http://schemas.microsoft.com/office/drawing/2014/main" id="{9DB1C861-53F8-4667-8259-5DB1FE6A40A8}"/>
            </a:ext>
          </a:extLst>
        </xdr:cNvPr>
        <xdr:cNvSpPr>
          <a:spLocks noEditPoints="1"/>
        </xdr:cNvSpPr>
      </xdr:nvSpPr>
      <xdr:spPr bwMode="auto">
        <a:xfrm>
          <a:off x="12088285" y="632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56</xdr:row>
      <xdr:rowOff>243419</xdr:rowOff>
    </xdr:from>
    <xdr:to>
      <xdr:col>6</xdr:col>
      <xdr:colOff>1377952</xdr:colOff>
      <xdr:row>57</xdr:row>
      <xdr:rowOff>0</xdr:rowOff>
    </xdr:to>
    <xdr:sp macro="" textlink="">
      <xdr:nvSpPr>
        <xdr:cNvPr id="200" name="Freeform 22">
          <a:extLst>
            <a:ext uri="{FF2B5EF4-FFF2-40B4-BE49-F238E27FC236}">
              <a16:creationId xmlns:a16="http://schemas.microsoft.com/office/drawing/2014/main" id="{026BA142-5EA7-4076-8649-8B7C0F8F126F}"/>
            </a:ext>
          </a:extLst>
        </xdr:cNvPr>
        <xdr:cNvSpPr>
          <a:spLocks noEditPoints="1"/>
        </xdr:cNvSpPr>
      </xdr:nvSpPr>
      <xdr:spPr bwMode="auto">
        <a:xfrm>
          <a:off x="8976785" y="374438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55</xdr:row>
      <xdr:rowOff>243419</xdr:rowOff>
    </xdr:from>
    <xdr:to>
      <xdr:col>6</xdr:col>
      <xdr:colOff>1377952</xdr:colOff>
      <xdr:row>56</xdr:row>
      <xdr:rowOff>0</xdr:rowOff>
    </xdr:to>
    <xdr:sp macro="" textlink="">
      <xdr:nvSpPr>
        <xdr:cNvPr id="201" name="Freeform 22">
          <a:extLst>
            <a:ext uri="{FF2B5EF4-FFF2-40B4-BE49-F238E27FC236}">
              <a16:creationId xmlns:a16="http://schemas.microsoft.com/office/drawing/2014/main" id="{2E35122F-3595-46FD-8954-CD7E294E5567}"/>
            </a:ext>
          </a:extLst>
        </xdr:cNvPr>
        <xdr:cNvSpPr>
          <a:spLocks noEditPoints="1"/>
        </xdr:cNvSpPr>
      </xdr:nvSpPr>
      <xdr:spPr bwMode="auto">
        <a:xfrm>
          <a:off x="8976785" y="3492502"/>
          <a:ext cx="0" cy="84665"/>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56</xdr:row>
      <xdr:rowOff>243419</xdr:rowOff>
    </xdr:from>
    <xdr:to>
      <xdr:col>6</xdr:col>
      <xdr:colOff>1377952</xdr:colOff>
      <xdr:row>57</xdr:row>
      <xdr:rowOff>0</xdr:rowOff>
    </xdr:to>
    <xdr:sp macro="" textlink="">
      <xdr:nvSpPr>
        <xdr:cNvPr id="203" name="Freeform 22">
          <a:extLst>
            <a:ext uri="{FF2B5EF4-FFF2-40B4-BE49-F238E27FC236}">
              <a16:creationId xmlns:a16="http://schemas.microsoft.com/office/drawing/2014/main" id="{1349E201-2430-438B-8E53-36D927971532}"/>
            </a:ext>
          </a:extLst>
        </xdr:cNvPr>
        <xdr:cNvSpPr>
          <a:spLocks noEditPoints="1"/>
        </xdr:cNvSpPr>
      </xdr:nvSpPr>
      <xdr:spPr bwMode="auto">
        <a:xfrm>
          <a:off x="8976785" y="374438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55</xdr:row>
      <xdr:rowOff>243419</xdr:rowOff>
    </xdr:from>
    <xdr:to>
      <xdr:col>6</xdr:col>
      <xdr:colOff>1377952</xdr:colOff>
      <xdr:row>56</xdr:row>
      <xdr:rowOff>0</xdr:rowOff>
    </xdr:to>
    <xdr:sp macro="" textlink="">
      <xdr:nvSpPr>
        <xdr:cNvPr id="204" name="Freeform 22">
          <a:extLst>
            <a:ext uri="{FF2B5EF4-FFF2-40B4-BE49-F238E27FC236}">
              <a16:creationId xmlns:a16="http://schemas.microsoft.com/office/drawing/2014/main" id="{CD7C2B68-79CA-45C2-8925-63C07F088F25}"/>
            </a:ext>
          </a:extLst>
        </xdr:cNvPr>
        <xdr:cNvSpPr>
          <a:spLocks noEditPoints="1"/>
        </xdr:cNvSpPr>
      </xdr:nvSpPr>
      <xdr:spPr bwMode="auto">
        <a:xfrm>
          <a:off x="8976785" y="3492502"/>
          <a:ext cx="0" cy="84665"/>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56</xdr:row>
      <xdr:rowOff>243419</xdr:rowOff>
    </xdr:from>
    <xdr:to>
      <xdr:col>6</xdr:col>
      <xdr:colOff>1377952</xdr:colOff>
      <xdr:row>57</xdr:row>
      <xdr:rowOff>0</xdr:rowOff>
    </xdr:to>
    <xdr:sp macro="" textlink="">
      <xdr:nvSpPr>
        <xdr:cNvPr id="215" name="Freeform 22">
          <a:extLst>
            <a:ext uri="{FF2B5EF4-FFF2-40B4-BE49-F238E27FC236}">
              <a16:creationId xmlns:a16="http://schemas.microsoft.com/office/drawing/2014/main" id="{D8586A22-56B7-4CFB-A486-4631AD11C6ED}"/>
            </a:ext>
          </a:extLst>
        </xdr:cNvPr>
        <xdr:cNvSpPr>
          <a:spLocks noEditPoints="1"/>
        </xdr:cNvSpPr>
      </xdr:nvSpPr>
      <xdr:spPr bwMode="auto">
        <a:xfrm>
          <a:off x="8976785" y="374438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55</xdr:row>
      <xdr:rowOff>243419</xdr:rowOff>
    </xdr:from>
    <xdr:to>
      <xdr:col>6</xdr:col>
      <xdr:colOff>1377952</xdr:colOff>
      <xdr:row>56</xdr:row>
      <xdr:rowOff>0</xdr:rowOff>
    </xdr:to>
    <xdr:sp macro="" textlink="">
      <xdr:nvSpPr>
        <xdr:cNvPr id="216" name="Freeform 22">
          <a:extLst>
            <a:ext uri="{FF2B5EF4-FFF2-40B4-BE49-F238E27FC236}">
              <a16:creationId xmlns:a16="http://schemas.microsoft.com/office/drawing/2014/main" id="{D6F66940-4620-4AC8-B400-072E1F778162}"/>
            </a:ext>
          </a:extLst>
        </xdr:cNvPr>
        <xdr:cNvSpPr>
          <a:spLocks noEditPoints="1"/>
        </xdr:cNvSpPr>
      </xdr:nvSpPr>
      <xdr:spPr bwMode="auto">
        <a:xfrm>
          <a:off x="8976785" y="3492502"/>
          <a:ext cx="0" cy="84665"/>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56</xdr:row>
      <xdr:rowOff>243419</xdr:rowOff>
    </xdr:from>
    <xdr:to>
      <xdr:col>6</xdr:col>
      <xdr:colOff>1377952</xdr:colOff>
      <xdr:row>57</xdr:row>
      <xdr:rowOff>0</xdr:rowOff>
    </xdr:to>
    <xdr:sp macro="" textlink="">
      <xdr:nvSpPr>
        <xdr:cNvPr id="218" name="Freeform 22">
          <a:extLst>
            <a:ext uri="{FF2B5EF4-FFF2-40B4-BE49-F238E27FC236}">
              <a16:creationId xmlns:a16="http://schemas.microsoft.com/office/drawing/2014/main" id="{6A8802D2-1A05-41D1-80F6-DC4F6DDCA294}"/>
            </a:ext>
          </a:extLst>
        </xdr:cNvPr>
        <xdr:cNvSpPr>
          <a:spLocks noEditPoints="1"/>
        </xdr:cNvSpPr>
      </xdr:nvSpPr>
      <xdr:spPr bwMode="auto">
        <a:xfrm>
          <a:off x="8976785" y="374438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55</xdr:row>
      <xdr:rowOff>243419</xdr:rowOff>
    </xdr:from>
    <xdr:to>
      <xdr:col>6</xdr:col>
      <xdr:colOff>1377952</xdr:colOff>
      <xdr:row>56</xdr:row>
      <xdr:rowOff>0</xdr:rowOff>
    </xdr:to>
    <xdr:sp macro="" textlink="">
      <xdr:nvSpPr>
        <xdr:cNvPr id="219" name="Freeform 22">
          <a:extLst>
            <a:ext uri="{FF2B5EF4-FFF2-40B4-BE49-F238E27FC236}">
              <a16:creationId xmlns:a16="http://schemas.microsoft.com/office/drawing/2014/main" id="{33A5C890-E9F0-4522-BAEF-D5DBF4A12E8D}"/>
            </a:ext>
          </a:extLst>
        </xdr:cNvPr>
        <xdr:cNvSpPr>
          <a:spLocks noEditPoints="1"/>
        </xdr:cNvSpPr>
      </xdr:nvSpPr>
      <xdr:spPr bwMode="auto">
        <a:xfrm>
          <a:off x="8976785" y="3492502"/>
          <a:ext cx="0" cy="84665"/>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63</xdr:row>
      <xdr:rowOff>243419</xdr:rowOff>
    </xdr:from>
    <xdr:to>
      <xdr:col>5</xdr:col>
      <xdr:colOff>1377952</xdr:colOff>
      <xdr:row>64</xdr:row>
      <xdr:rowOff>0</xdr:rowOff>
    </xdr:to>
    <xdr:sp macro="" textlink="">
      <xdr:nvSpPr>
        <xdr:cNvPr id="226" name="Freeform 22">
          <a:extLst>
            <a:ext uri="{FF2B5EF4-FFF2-40B4-BE49-F238E27FC236}">
              <a16:creationId xmlns:a16="http://schemas.microsoft.com/office/drawing/2014/main" id="{C1AC66B9-F1F7-414B-B5CA-DDABD2111F08}"/>
            </a:ext>
          </a:extLst>
        </xdr:cNvPr>
        <xdr:cNvSpPr>
          <a:spLocks noEditPoints="1"/>
        </xdr:cNvSpPr>
      </xdr:nvSpPr>
      <xdr:spPr bwMode="auto">
        <a:xfrm>
          <a:off x="7960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63</xdr:row>
      <xdr:rowOff>243419</xdr:rowOff>
    </xdr:from>
    <xdr:to>
      <xdr:col>6</xdr:col>
      <xdr:colOff>1377952</xdr:colOff>
      <xdr:row>64</xdr:row>
      <xdr:rowOff>0</xdr:rowOff>
    </xdr:to>
    <xdr:sp macro="" textlink="">
      <xdr:nvSpPr>
        <xdr:cNvPr id="227" name="Freeform 22">
          <a:extLst>
            <a:ext uri="{FF2B5EF4-FFF2-40B4-BE49-F238E27FC236}">
              <a16:creationId xmlns:a16="http://schemas.microsoft.com/office/drawing/2014/main" id="{1B8F9C14-83AA-4936-8B1F-6759B267792E}"/>
            </a:ext>
          </a:extLst>
        </xdr:cNvPr>
        <xdr:cNvSpPr>
          <a:spLocks noEditPoints="1"/>
        </xdr:cNvSpPr>
      </xdr:nvSpPr>
      <xdr:spPr bwMode="auto">
        <a:xfrm>
          <a:off x="8976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63</xdr:row>
      <xdr:rowOff>243419</xdr:rowOff>
    </xdr:from>
    <xdr:to>
      <xdr:col>5</xdr:col>
      <xdr:colOff>1377952</xdr:colOff>
      <xdr:row>64</xdr:row>
      <xdr:rowOff>0</xdr:rowOff>
    </xdr:to>
    <xdr:sp macro="" textlink="">
      <xdr:nvSpPr>
        <xdr:cNvPr id="228" name="Freeform 22">
          <a:extLst>
            <a:ext uri="{FF2B5EF4-FFF2-40B4-BE49-F238E27FC236}">
              <a16:creationId xmlns:a16="http://schemas.microsoft.com/office/drawing/2014/main" id="{0DB33BF6-1034-448C-B21C-4BF09D2F8157}"/>
            </a:ext>
          </a:extLst>
        </xdr:cNvPr>
        <xdr:cNvSpPr>
          <a:spLocks noEditPoints="1"/>
        </xdr:cNvSpPr>
      </xdr:nvSpPr>
      <xdr:spPr bwMode="auto">
        <a:xfrm>
          <a:off x="7960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63</xdr:row>
      <xdr:rowOff>243419</xdr:rowOff>
    </xdr:from>
    <xdr:to>
      <xdr:col>6</xdr:col>
      <xdr:colOff>1377952</xdr:colOff>
      <xdr:row>64</xdr:row>
      <xdr:rowOff>0</xdr:rowOff>
    </xdr:to>
    <xdr:sp macro="" textlink="">
      <xdr:nvSpPr>
        <xdr:cNvPr id="229" name="Freeform 22">
          <a:extLst>
            <a:ext uri="{FF2B5EF4-FFF2-40B4-BE49-F238E27FC236}">
              <a16:creationId xmlns:a16="http://schemas.microsoft.com/office/drawing/2014/main" id="{87F0E754-ECC2-4123-A745-32FDAA37EAFC}"/>
            </a:ext>
          </a:extLst>
        </xdr:cNvPr>
        <xdr:cNvSpPr>
          <a:spLocks noEditPoints="1"/>
        </xdr:cNvSpPr>
      </xdr:nvSpPr>
      <xdr:spPr bwMode="auto">
        <a:xfrm>
          <a:off x="8976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63</xdr:row>
      <xdr:rowOff>243419</xdr:rowOff>
    </xdr:from>
    <xdr:to>
      <xdr:col>5</xdr:col>
      <xdr:colOff>1377952</xdr:colOff>
      <xdr:row>64</xdr:row>
      <xdr:rowOff>0</xdr:rowOff>
    </xdr:to>
    <xdr:sp macro="" textlink="">
      <xdr:nvSpPr>
        <xdr:cNvPr id="230" name="Freeform 22">
          <a:extLst>
            <a:ext uri="{FF2B5EF4-FFF2-40B4-BE49-F238E27FC236}">
              <a16:creationId xmlns:a16="http://schemas.microsoft.com/office/drawing/2014/main" id="{7AFB2815-DB4C-4961-8EE6-9FDFDF20BF5C}"/>
            </a:ext>
          </a:extLst>
        </xdr:cNvPr>
        <xdr:cNvSpPr>
          <a:spLocks noEditPoints="1"/>
        </xdr:cNvSpPr>
      </xdr:nvSpPr>
      <xdr:spPr bwMode="auto">
        <a:xfrm>
          <a:off x="7960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63</xdr:row>
      <xdr:rowOff>243419</xdr:rowOff>
    </xdr:from>
    <xdr:to>
      <xdr:col>6</xdr:col>
      <xdr:colOff>1377952</xdr:colOff>
      <xdr:row>64</xdr:row>
      <xdr:rowOff>0</xdr:rowOff>
    </xdr:to>
    <xdr:sp macro="" textlink="">
      <xdr:nvSpPr>
        <xdr:cNvPr id="231" name="Freeform 22">
          <a:extLst>
            <a:ext uri="{FF2B5EF4-FFF2-40B4-BE49-F238E27FC236}">
              <a16:creationId xmlns:a16="http://schemas.microsoft.com/office/drawing/2014/main" id="{70E5419A-E631-474E-B878-3CAA29818B3F}"/>
            </a:ext>
          </a:extLst>
        </xdr:cNvPr>
        <xdr:cNvSpPr>
          <a:spLocks noEditPoints="1"/>
        </xdr:cNvSpPr>
      </xdr:nvSpPr>
      <xdr:spPr bwMode="auto">
        <a:xfrm>
          <a:off x="8976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63</xdr:row>
      <xdr:rowOff>243419</xdr:rowOff>
    </xdr:from>
    <xdr:to>
      <xdr:col>5</xdr:col>
      <xdr:colOff>1377952</xdr:colOff>
      <xdr:row>64</xdr:row>
      <xdr:rowOff>0</xdr:rowOff>
    </xdr:to>
    <xdr:sp macro="" textlink="">
      <xdr:nvSpPr>
        <xdr:cNvPr id="232" name="Freeform 22">
          <a:extLst>
            <a:ext uri="{FF2B5EF4-FFF2-40B4-BE49-F238E27FC236}">
              <a16:creationId xmlns:a16="http://schemas.microsoft.com/office/drawing/2014/main" id="{ED1222D9-3FAA-4130-8C66-E31158BD714B}"/>
            </a:ext>
          </a:extLst>
        </xdr:cNvPr>
        <xdr:cNvSpPr>
          <a:spLocks noEditPoints="1"/>
        </xdr:cNvSpPr>
      </xdr:nvSpPr>
      <xdr:spPr bwMode="auto">
        <a:xfrm>
          <a:off x="7960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63</xdr:row>
      <xdr:rowOff>243419</xdr:rowOff>
    </xdr:from>
    <xdr:to>
      <xdr:col>6</xdr:col>
      <xdr:colOff>1377952</xdr:colOff>
      <xdr:row>64</xdr:row>
      <xdr:rowOff>0</xdr:rowOff>
    </xdr:to>
    <xdr:sp macro="" textlink="">
      <xdr:nvSpPr>
        <xdr:cNvPr id="233" name="Freeform 22">
          <a:extLst>
            <a:ext uri="{FF2B5EF4-FFF2-40B4-BE49-F238E27FC236}">
              <a16:creationId xmlns:a16="http://schemas.microsoft.com/office/drawing/2014/main" id="{8F8F9151-0041-475C-8763-1D8A8919E85E}"/>
            </a:ext>
          </a:extLst>
        </xdr:cNvPr>
        <xdr:cNvSpPr>
          <a:spLocks noEditPoints="1"/>
        </xdr:cNvSpPr>
      </xdr:nvSpPr>
      <xdr:spPr bwMode="auto">
        <a:xfrm>
          <a:off x="8976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63</xdr:row>
      <xdr:rowOff>243419</xdr:rowOff>
    </xdr:from>
    <xdr:to>
      <xdr:col>4</xdr:col>
      <xdr:colOff>1377952</xdr:colOff>
      <xdr:row>64</xdr:row>
      <xdr:rowOff>0</xdr:rowOff>
    </xdr:to>
    <xdr:sp macro="" textlink="">
      <xdr:nvSpPr>
        <xdr:cNvPr id="234" name="Freeform 22">
          <a:extLst>
            <a:ext uri="{FF2B5EF4-FFF2-40B4-BE49-F238E27FC236}">
              <a16:creationId xmlns:a16="http://schemas.microsoft.com/office/drawing/2014/main" id="{09762A63-0925-45A0-839E-A76164D406A6}"/>
            </a:ext>
          </a:extLst>
        </xdr:cNvPr>
        <xdr:cNvSpPr>
          <a:spLocks noEditPoints="1"/>
        </xdr:cNvSpPr>
      </xdr:nvSpPr>
      <xdr:spPr bwMode="auto">
        <a:xfrm>
          <a:off x="735753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63</xdr:row>
      <xdr:rowOff>243419</xdr:rowOff>
    </xdr:from>
    <xdr:to>
      <xdr:col>4</xdr:col>
      <xdr:colOff>1377952</xdr:colOff>
      <xdr:row>64</xdr:row>
      <xdr:rowOff>0</xdr:rowOff>
    </xdr:to>
    <xdr:sp macro="" textlink="">
      <xdr:nvSpPr>
        <xdr:cNvPr id="235" name="Freeform 22">
          <a:extLst>
            <a:ext uri="{FF2B5EF4-FFF2-40B4-BE49-F238E27FC236}">
              <a16:creationId xmlns:a16="http://schemas.microsoft.com/office/drawing/2014/main" id="{554746C7-6331-42B2-B61E-A3189767B553}"/>
            </a:ext>
          </a:extLst>
        </xdr:cNvPr>
        <xdr:cNvSpPr>
          <a:spLocks noEditPoints="1"/>
        </xdr:cNvSpPr>
      </xdr:nvSpPr>
      <xdr:spPr bwMode="auto">
        <a:xfrm>
          <a:off x="735753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63</xdr:row>
      <xdr:rowOff>243419</xdr:rowOff>
    </xdr:from>
    <xdr:to>
      <xdr:col>4</xdr:col>
      <xdr:colOff>1377952</xdr:colOff>
      <xdr:row>64</xdr:row>
      <xdr:rowOff>0</xdr:rowOff>
    </xdr:to>
    <xdr:sp macro="" textlink="">
      <xdr:nvSpPr>
        <xdr:cNvPr id="236" name="Freeform 22">
          <a:extLst>
            <a:ext uri="{FF2B5EF4-FFF2-40B4-BE49-F238E27FC236}">
              <a16:creationId xmlns:a16="http://schemas.microsoft.com/office/drawing/2014/main" id="{C1D58320-CC01-48EA-BE8D-021C5E5AF529}"/>
            </a:ext>
          </a:extLst>
        </xdr:cNvPr>
        <xdr:cNvSpPr>
          <a:spLocks noEditPoints="1"/>
        </xdr:cNvSpPr>
      </xdr:nvSpPr>
      <xdr:spPr bwMode="auto">
        <a:xfrm>
          <a:off x="735753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63</xdr:row>
      <xdr:rowOff>243419</xdr:rowOff>
    </xdr:from>
    <xdr:to>
      <xdr:col>4</xdr:col>
      <xdr:colOff>1377952</xdr:colOff>
      <xdr:row>64</xdr:row>
      <xdr:rowOff>0</xdr:rowOff>
    </xdr:to>
    <xdr:sp macro="" textlink="">
      <xdr:nvSpPr>
        <xdr:cNvPr id="237" name="Freeform 22">
          <a:extLst>
            <a:ext uri="{FF2B5EF4-FFF2-40B4-BE49-F238E27FC236}">
              <a16:creationId xmlns:a16="http://schemas.microsoft.com/office/drawing/2014/main" id="{EABD8F23-8C56-458C-8F96-4D739CB84E8B}"/>
            </a:ext>
          </a:extLst>
        </xdr:cNvPr>
        <xdr:cNvSpPr>
          <a:spLocks noEditPoints="1"/>
        </xdr:cNvSpPr>
      </xdr:nvSpPr>
      <xdr:spPr bwMode="auto">
        <a:xfrm>
          <a:off x="735753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1</xdr:col>
      <xdr:colOff>95250</xdr:colOff>
      <xdr:row>6</xdr:row>
      <xdr:rowOff>158750</xdr:rowOff>
    </xdr:from>
    <xdr:to>
      <xdr:col>1</xdr:col>
      <xdr:colOff>426358</xdr:colOff>
      <xdr:row>13</xdr:row>
      <xdr:rowOff>0</xdr:rowOff>
    </xdr:to>
    <xdr:grpSp>
      <xdr:nvGrpSpPr>
        <xdr:cNvPr id="49" name="Group 48">
          <a:extLst>
            <a:ext uri="{FF2B5EF4-FFF2-40B4-BE49-F238E27FC236}">
              <a16:creationId xmlns:a16="http://schemas.microsoft.com/office/drawing/2014/main" id="{AE7ADFFE-647C-4468-943F-BD3B07416D2A}"/>
            </a:ext>
          </a:extLst>
        </xdr:cNvPr>
        <xdr:cNvGrpSpPr/>
      </xdr:nvGrpSpPr>
      <xdr:grpSpPr>
        <a:xfrm>
          <a:off x="291193" y="1748064"/>
          <a:ext cx="331108" cy="2051050"/>
          <a:chOff x="331265" y="1293283"/>
          <a:chExt cx="365672" cy="1892301"/>
        </a:xfrm>
      </xdr:grpSpPr>
      <xdr:grpSp>
        <xdr:nvGrpSpPr>
          <xdr:cNvPr id="50" name="Envelope icon group" descr="Envelope">
            <a:extLst>
              <a:ext uri="{FF2B5EF4-FFF2-40B4-BE49-F238E27FC236}">
                <a16:creationId xmlns:a16="http://schemas.microsoft.com/office/drawing/2014/main" id="{B64175E0-3815-80E7-0927-79A6903CAC4F}"/>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57" name="Freeform 16">
              <a:extLst>
                <a:ext uri="{FF2B5EF4-FFF2-40B4-BE49-F238E27FC236}">
                  <a16:creationId xmlns:a16="http://schemas.microsoft.com/office/drawing/2014/main" id="{9F3F0580-1D27-D59C-5895-63DEACE338A7}"/>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58" name="Freeform 17">
              <a:extLst>
                <a:ext uri="{FF2B5EF4-FFF2-40B4-BE49-F238E27FC236}">
                  <a16:creationId xmlns:a16="http://schemas.microsoft.com/office/drawing/2014/main" id="{99EC8B93-33FB-6522-9D69-23612858FB29}"/>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51" name="Person icon" descr="Person">
            <a:extLst>
              <a:ext uri="{FF2B5EF4-FFF2-40B4-BE49-F238E27FC236}">
                <a16:creationId xmlns:a16="http://schemas.microsoft.com/office/drawing/2014/main" id="{055FF837-3077-93F9-A868-01457EB41E7E}"/>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52" name="Telephone icon group" descr="Telephone">
            <a:extLst>
              <a:ext uri="{FF2B5EF4-FFF2-40B4-BE49-F238E27FC236}">
                <a16:creationId xmlns:a16="http://schemas.microsoft.com/office/drawing/2014/main" id="{74F00BCB-B057-2F50-A34C-A258CD43EA59}"/>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54" name="Freeform 20">
              <a:extLst>
                <a:ext uri="{FF2B5EF4-FFF2-40B4-BE49-F238E27FC236}">
                  <a16:creationId xmlns:a16="http://schemas.microsoft.com/office/drawing/2014/main" id="{F803A826-F445-8A3A-CCB8-F89279F306C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55" name="Freeform 21">
              <a:extLst>
                <a:ext uri="{FF2B5EF4-FFF2-40B4-BE49-F238E27FC236}">
                  <a16:creationId xmlns:a16="http://schemas.microsoft.com/office/drawing/2014/main" id="{E6C75434-545D-7DC8-94E7-B09777BFD62C}"/>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56" name="Freeform 22">
              <a:extLst>
                <a:ext uri="{FF2B5EF4-FFF2-40B4-BE49-F238E27FC236}">
                  <a16:creationId xmlns:a16="http://schemas.microsoft.com/office/drawing/2014/main" id="{627EEFA3-7237-375B-84A2-DF50DF38DDB8}"/>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53" name="House icon" descr="House">
            <a:extLst>
              <a:ext uri="{FF2B5EF4-FFF2-40B4-BE49-F238E27FC236}">
                <a16:creationId xmlns:a16="http://schemas.microsoft.com/office/drawing/2014/main" id="{FDF32C15-C2E3-E53E-6A8B-1173A2233516}"/>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editAs="oneCell">
    <xdr:from>
      <xdr:col>10</xdr:col>
      <xdr:colOff>571501</xdr:colOff>
      <xdr:row>0</xdr:row>
      <xdr:rowOff>117929</xdr:rowOff>
    </xdr:from>
    <xdr:to>
      <xdr:col>12</xdr:col>
      <xdr:colOff>683668</xdr:colOff>
      <xdr:row>4</xdr:row>
      <xdr:rowOff>198405</xdr:rowOff>
    </xdr:to>
    <xdr:pic>
      <xdr:nvPicPr>
        <xdr:cNvPr id="2" name="Picture 1">
          <a:extLst>
            <a:ext uri="{FF2B5EF4-FFF2-40B4-BE49-F238E27FC236}">
              <a16:creationId xmlns:a16="http://schemas.microsoft.com/office/drawing/2014/main" id="{F02EC4AB-0CC6-4262-9A8D-B6949807D921}"/>
            </a:ext>
          </a:extLst>
        </xdr:cNvPr>
        <xdr:cNvPicPr>
          <a:picLocks noChangeAspect="1"/>
        </xdr:cNvPicPr>
      </xdr:nvPicPr>
      <xdr:blipFill>
        <a:blip xmlns:r="http://schemas.openxmlformats.org/officeDocument/2006/relationships" r:embed="rId1"/>
        <a:stretch>
          <a:fillRect/>
        </a:stretch>
      </xdr:blipFill>
      <xdr:spPr>
        <a:xfrm>
          <a:off x="10033001" y="117929"/>
          <a:ext cx="2904352" cy="1051119"/>
        </a:xfrm>
        <a:prstGeom prst="rect">
          <a:avLst/>
        </a:prstGeom>
      </xdr:spPr>
    </xdr:pic>
    <xdr:clientData/>
  </xdr:twoCellAnchor>
  <xdr:twoCellAnchor editAs="oneCell">
    <xdr:from>
      <xdr:col>12</xdr:col>
      <xdr:colOff>408214</xdr:colOff>
      <xdr:row>80</xdr:row>
      <xdr:rowOff>117929</xdr:rowOff>
    </xdr:from>
    <xdr:to>
      <xdr:col>13</xdr:col>
      <xdr:colOff>5440</xdr:colOff>
      <xdr:row>82</xdr:row>
      <xdr:rowOff>61417</xdr:rowOff>
    </xdr:to>
    <xdr:pic>
      <xdr:nvPicPr>
        <xdr:cNvPr id="3" name="Picture 2">
          <a:extLst>
            <a:ext uri="{FF2B5EF4-FFF2-40B4-BE49-F238E27FC236}">
              <a16:creationId xmlns:a16="http://schemas.microsoft.com/office/drawing/2014/main" id="{532050CD-D750-4364-AE33-8E1045D101B0}"/>
            </a:ext>
          </a:extLst>
        </xdr:cNvPr>
        <xdr:cNvPicPr>
          <a:picLocks noChangeAspect="1"/>
        </xdr:cNvPicPr>
      </xdr:nvPicPr>
      <xdr:blipFill>
        <a:blip xmlns:r="http://schemas.openxmlformats.org/officeDocument/2006/relationships" r:embed="rId2"/>
        <a:stretch>
          <a:fillRect/>
        </a:stretch>
      </xdr:blipFill>
      <xdr:spPr>
        <a:xfrm>
          <a:off x="12173857" y="33010929"/>
          <a:ext cx="771068" cy="4514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87879</xdr:colOff>
      <xdr:row>5</xdr:row>
      <xdr:rowOff>2117</xdr:rowOff>
    </xdr:from>
    <xdr:to>
      <xdr:col>1</xdr:col>
      <xdr:colOff>380827</xdr:colOff>
      <xdr:row>11</xdr:row>
      <xdr:rowOff>3559</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283822" y="1058031"/>
          <a:ext cx="292948" cy="1634299"/>
          <a:chOff x="331265" y="1293283"/>
          <a:chExt cx="365672" cy="1892301"/>
        </a:xfrm>
      </xdr:grpSpPr>
      <xdr:grpSp>
        <xdr:nvGrpSpPr>
          <xdr:cNvPr id="3" name="Envelope icon group" descr="Envelope">
            <a:extLst>
              <a:ext uri="{FF2B5EF4-FFF2-40B4-BE49-F238E27FC236}">
                <a16:creationId xmlns:a16="http://schemas.microsoft.com/office/drawing/2014/main" id="{00000000-0008-0000-0400-000003000000}"/>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10" name="Freeform 16">
              <a:extLst>
                <a:ext uri="{FF2B5EF4-FFF2-40B4-BE49-F238E27FC236}">
                  <a16:creationId xmlns:a16="http://schemas.microsoft.com/office/drawing/2014/main" id="{00000000-0008-0000-0400-00000A000000}"/>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11" name="Freeform 17">
              <a:extLst>
                <a:ext uri="{FF2B5EF4-FFF2-40B4-BE49-F238E27FC236}">
                  <a16:creationId xmlns:a16="http://schemas.microsoft.com/office/drawing/2014/main" id="{00000000-0008-0000-0400-00000B000000}"/>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4" name="Person icon" descr="Person">
            <a:extLst>
              <a:ext uri="{FF2B5EF4-FFF2-40B4-BE49-F238E27FC236}">
                <a16:creationId xmlns:a16="http://schemas.microsoft.com/office/drawing/2014/main" id="{00000000-0008-0000-0400-000004000000}"/>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5" name="Telephone icon group" descr="Telephone">
            <a:extLst>
              <a:ext uri="{FF2B5EF4-FFF2-40B4-BE49-F238E27FC236}">
                <a16:creationId xmlns:a16="http://schemas.microsoft.com/office/drawing/2014/main" id="{00000000-0008-0000-0400-000005000000}"/>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7" name="Freeform 20">
              <a:extLst>
                <a:ext uri="{FF2B5EF4-FFF2-40B4-BE49-F238E27FC236}">
                  <a16:creationId xmlns:a16="http://schemas.microsoft.com/office/drawing/2014/main" id="{00000000-0008-0000-0400-00000700000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8" name="Freeform 21">
              <a:extLst>
                <a:ext uri="{FF2B5EF4-FFF2-40B4-BE49-F238E27FC236}">
                  <a16:creationId xmlns:a16="http://schemas.microsoft.com/office/drawing/2014/main" id="{00000000-0008-0000-0400-000008000000}"/>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9" name="Freeform 22">
              <a:extLst>
                <a:ext uri="{FF2B5EF4-FFF2-40B4-BE49-F238E27FC236}">
                  <a16:creationId xmlns:a16="http://schemas.microsoft.com/office/drawing/2014/main" id="{00000000-0008-0000-0400-000009000000}"/>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6" name="House icon" descr="House">
            <a:extLst>
              <a:ext uri="{FF2B5EF4-FFF2-40B4-BE49-F238E27FC236}">
                <a16:creationId xmlns:a16="http://schemas.microsoft.com/office/drawing/2014/main" id="{00000000-0008-0000-0400-000006000000}"/>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xdr:from>
      <xdr:col>4</xdr:col>
      <xdr:colOff>1018118</xdr:colOff>
      <xdr:row>12</xdr:row>
      <xdr:rowOff>243419</xdr:rowOff>
    </xdr:from>
    <xdr:to>
      <xdr:col>4</xdr:col>
      <xdr:colOff>1377952</xdr:colOff>
      <xdr:row>13</xdr:row>
      <xdr:rowOff>0</xdr:rowOff>
    </xdr:to>
    <xdr:sp macro="" textlink="">
      <xdr:nvSpPr>
        <xdr:cNvPr id="12" name="Freeform 22">
          <a:extLst>
            <a:ext uri="{FF2B5EF4-FFF2-40B4-BE49-F238E27FC236}">
              <a16:creationId xmlns:a16="http://schemas.microsoft.com/office/drawing/2014/main" id="{00000000-0008-0000-0400-00000C000000}"/>
            </a:ext>
          </a:extLst>
        </xdr:cNvPr>
        <xdr:cNvSpPr>
          <a:spLocks noEditPoints="1"/>
        </xdr:cNvSpPr>
      </xdr:nvSpPr>
      <xdr:spPr bwMode="auto">
        <a:xfrm>
          <a:off x="7133168" y="33771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12</xdr:row>
      <xdr:rowOff>243419</xdr:rowOff>
    </xdr:from>
    <xdr:to>
      <xdr:col>5</xdr:col>
      <xdr:colOff>1377952</xdr:colOff>
      <xdr:row>13</xdr:row>
      <xdr:rowOff>0</xdr:rowOff>
    </xdr:to>
    <xdr:sp macro="" textlink="">
      <xdr:nvSpPr>
        <xdr:cNvPr id="13" name="Freeform 22">
          <a:extLst>
            <a:ext uri="{FF2B5EF4-FFF2-40B4-BE49-F238E27FC236}">
              <a16:creationId xmlns:a16="http://schemas.microsoft.com/office/drawing/2014/main" id="{00000000-0008-0000-0400-00000D000000}"/>
            </a:ext>
          </a:extLst>
        </xdr:cNvPr>
        <xdr:cNvSpPr>
          <a:spLocks noEditPoints="1"/>
        </xdr:cNvSpPr>
      </xdr:nvSpPr>
      <xdr:spPr bwMode="auto">
        <a:xfrm>
          <a:off x="8076143" y="33771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54</xdr:row>
      <xdr:rowOff>243419</xdr:rowOff>
    </xdr:from>
    <xdr:to>
      <xdr:col>4</xdr:col>
      <xdr:colOff>1377952</xdr:colOff>
      <xdr:row>55</xdr:row>
      <xdr:rowOff>0</xdr:rowOff>
    </xdr:to>
    <xdr:sp macro="" textlink="">
      <xdr:nvSpPr>
        <xdr:cNvPr id="14" name="Freeform 22">
          <a:extLst>
            <a:ext uri="{FF2B5EF4-FFF2-40B4-BE49-F238E27FC236}">
              <a16:creationId xmlns:a16="http://schemas.microsoft.com/office/drawing/2014/main" id="{00000000-0008-0000-0400-00000E000000}"/>
            </a:ext>
          </a:extLst>
        </xdr:cNvPr>
        <xdr:cNvSpPr>
          <a:spLocks noEditPoints="1"/>
        </xdr:cNvSpPr>
      </xdr:nvSpPr>
      <xdr:spPr bwMode="auto">
        <a:xfrm>
          <a:off x="7133168" y="158453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54</xdr:row>
      <xdr:rowOff>243419</xdr:rowOff>
    </xdr:from>
    <xdr:to>
      <xdr:col>5</xdr:col>
      <xdr:colOff>1377952</xdr:colOff>
      <xdr:row>55</xdr:row>
      <xdr:rowOff>0</xdr:rowOff>
    </xdr:to>
    <xdr:sp macro="" textlink="">
      <xdr:nvSpPr>
        <xdr:cNvPr id="15" name="Freeform 22">
          <a:extLst>
            <a:ext uri="{FF2B5EF4-FFF2-40B4-BE49-F238E27FC236}">
              <a16:creationId xmlns:a16="http://schemas.microsoft.com/office/drawing/2014/main" id="{00000000-0008-0000-0400-00000F000000}"/>
            </a:ext>
          </a:extLst>
        </xdr:cNvPr>
        <xdr:cNvSpPr>
          <a:spLocks noEditPoints="1"/>
        </xdr:cNvSpPr>
      </xdr:nvSpPr>
      <xdr:spPr bwMode="auto">
        <a:xfrm>
          <a:off x="8076143" y="158453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27" name="Freeform 22">
          <a:extLst>
            <a:ext uri="{FF2B5EF4-FFF2-40B4-BE49-F238E27FC236}">
              <a16:creationId xmlns:a16="http://schemas.microsoft.com/office/drawing/2014/main" id="{00000000-0008-0000-0400-00001B000000}"/>
            </a:ext>
          </a:extLst>
        </xdr:cNvPr>
        <xdr:cNvSpPr>
          <a:spLocks noEditPoints="1"/>
        </xdr:cNvSpPr>
      </xdr:nvSpPr>
      <xdr:spPr bwMode="auto">
        <a:xfrm>
          <a:off x="8076143" y="2948519"/>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1</xdr:col>
      <xdr:colOff>87879</xdr:colOff>
      <xdr:row>5</xdr:row>
      <xdr:rowOff>2117</xdr:rowOff>
    </xdr:from>
    <xdr:to>
      <xdr:col>1</xdr:col>
      <xdr:colOff>380827</xdr:colOff>
      <xdr:row>11</xdr:row>
      <xdr:rowOff>3559</xdr:rowOff>
    </xdr:to>
    <xdr:grpSp>
      <xdr:nvGrpSpPr>
        <xdr:cNvPr id="16" name="Group 15">
          <a:extLst>
            <a:ext uri="{FF2B5EF4-FFF2-40B4-BE49-F238E27FC236}">
              <a16:creationId xmlns:a16="http://schemas.microsoft.com/office/drawing/2014/main" id="{735C96A2-5137-4FBB-BA27-D354C8DE7EBD}"/>
            </a:ext>
          </a:extLst>
        </xdr:cNvPr>
        <xdr:cNvGrpSpPr/>
      </xdr:nvGrpSpPr>
      <xdr:grpSpPr>
        <a:xfrm>
          <a:off x="283822" y="1058031"/>
          <a:ext cx="292948" cy="1634299"/>
          <a:chOff x="331265" y="1293283"/>
          <a:chExt cx="365672" cy="1892301"/>
        </a:xfrm>
      </xdr:grpSpPr>
      <xdr:grpSp>
        <xdr:nvGrpSpPr>
          <xdr:cNvPr id="17" name="Envelope icon group" descr="Envelope">
            <a:extLst>
              <a:ext uri="{FF2B5EF4-FFF2-40B4-BE49-F238E27FC236}">
                <a16:creationId xmlns:a16="http://schemas.microsoft.com/office/drawing/2014/main" id="{E4EDDB2A-0FA8-DE93-0D61-B9426A6AA3B9}"/>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24" name="Freeform 16">
              <a:extLst>
                <a:ext uri="{FF2B5EF4-FFF2-40B4-BE49-F238E27FC236}">
                  <a16:creationId xmlns:a16="http://schemas.microsoft.com/office/drawing/2014/main" id="{82533632-2755-0A83-66F8-365EA550A5E0}"/>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25" name="Freeform 17">
              <a:extLst>
                <a:ext uri="{FF2B5EF4-FFF2-40B4-BE49-F238E27FC236}">
                  <a16:creationId xmlns:a16="http://schemas.microsoft.com/office/drawing/2014/main" id="{33A480EF-0507-66BC-AC8A-70211235891B}"/>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18" name="Person icon" descr="Person">
            <a:extLst>
              <a:ext uri="{FF2B5EF4-FFF2-40B4-BE49-F238E27FC236}">
                <a16:creationId xmlns:a16="http://schemas.microsoft.com/office/drawing/2014/main" id="{908808F3-359F-80A0-4EE4-CE5AC8D0BA7E}"/>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19" name="Telephone icon group" descr="Telephone">
            <a:extLst>
              <a:ext uri="{FF2B5EF4-FFF2-40B4-BE49-F238E27FC236}">
                <a16:creationId xmlns:a16="http://schemas.microsoft.com/office/drawing/2014/main" id="{FFD90678-F2EE-82A9-8E9D-40ACB8B1C247}"/>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21" name="Freeform 20">
              <a:extLst>
                <a:ext uri="{FF2B5EF4-FFF2-40B4-BE49-F238E27FC236}">
                  <a16:creationId xmlns:a16="http://schemas.microsoft.com/office/drawing/2014/main" id="{FCED1E3C-84E4-827A-C7E8-B8B71DEA6C3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22" name="Freeform 21">
              <a:extLst>
                <a:ext uri="{FF2B5EF4-FFF2-40B4-BE49-F238E27FC236}">
                  <a16:creationId xmlns:a16="http://schemas.microsoft.com/office/drawing/2014/main" id="{805469F2-927A-ED08-38AF-7BBE3B50D92E}"/>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23" name="Freeform 22">
              <a:extLst>
                <a:ext uri="{FF2B5EF4-FFF2-40B4-BE49-F238E27FC236}">
                  <a16:creationId xmlns:a16="http://schemas.microsoft.com/office/drawing/2014/main" id="{F679792E-CFA8-81A8-9ADD-09D84B4E1710}"/>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20" name="House icon" descr="House">
            <a:extLst>
              <a:ext uri="{FF2B5EF4-FFF2-40B4-BE49-F238E27FC236}">
                <a16:creationId xmlns:a16="http://schemas.microsoft.com/office/drawing/2014/main" id="{A082405C-B802-B0C2-BE86-FBB7EDBDA962}"/>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xdr:from>
      <xdr:col>4</xdr:col>
      <xdr:colOff>1018118</xdr:colOff>
      <xdr:row>12</xdr:row>
      <xdr:rowOff>243419</xdr:rowOff>
    </xdr:from>
    <xdr:to>
      <xdr:col>4</xdr:col>
      <xdr:colOff>1377952</xdr:colOff>
      <xdr:row>13</xdr:row>
      <xdr:rowOff>0</xdr:rowOff>
    </xdr:to>
    <xdr:sp macro="" textlink="">
      <xdr:nvSpPr>
        <xdr:cNvPr id="26" name="Freeform 22">
          <a:extLst>
            <a:ext uri="{FF2B5EF4-FFF2-40B4-BE49-F238E27FC236}">
              <a16:creationId xmlns:a16="http://schemas.microsoft.com/office/drawing/2014/main" id="{8961F53A-4C77-459F-9F05-D9E31D8C5EBC}"/>
            </a:ext>
          </a:extLst>
        </xdr:cNvPr>
        <xdr:cNvSpPr>
          <a:spLocks noEditPoints="1"/>
        </xdr:cNvSpPr>
      </xdr:nvSpPr>
      <xdr:spPr bwMode="auto">
        <a:xfrm>
          <a:off x="6333068" y="31644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12</xdr:row>
      <xdr:rowOff>243419</xdr:rowOff>
    </xdr:from>
    <xdr:to>
      <xdr:col>5</xdr:col>
      <xdr:colOff>1377952</xdr:colOff>
      <xdr:row>13</xdr:row>
      <xdr:rowOff>0</xdr:rowOff>
    </xdr:to>
    <xdr:sp macro="" textlink="">
      <xdr:nvSpPr>
        <xdr:cNvPr id="33" name="Freeform 22">
          <a:extLst>
            <a:ext uri="{FF2B5EF4-FFF2-40B4-BE49-F238E27FC236}">
              <a16:creationId xmlns:a16="http://schemas.microsoft.com/office/drawing/2014/main" id="{AF27FFD8-0826-4C9E-9289-5477B675A7A7}"/>
            </a:ext>
          </a:extLst>
        </xdr:cNvPr>
        <xdr:cNvSpPr>
          <a:spLocks noEditPoints="1"/>
        </xdr:cNvSpPr>
      </xdr:nvSpPr>
      <xdr:spPr bwMode="auto">
        <a:xfrm>
          <a:off x="7323668" y="31644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54</xdr:row>
      <xdr:rowOff>243419</xdr:rowOff>
    </xdr:from>
    <xdr:to>
      <xdr:col>4</xdr:col>
      <xdr:colOff>1377952</xdr:colOff>
      <xdr:row>55</xdr:row>
      <xdr:rowOff>0</xdr:rowOff>
    </xdr:to>
    <xdr:sp macro="" textlink="">
      <xdr:nvSpPr>
        <xdr:cNvPr id="34" name="Freeform 22">
          <a:extLst>
            <a:ext uri="{FF2B5EF4-FFF2-40B4-BE49-F238E27FC236}">
              <a16:creationId xmlns:a16="http://schemas.microsoft.com/office/drawing/2014/main" id="{146AA44C-B3A9-432C-943B-89779FF3C5EB}"/>
            </a:ext>
          </a:extLst>
        </xdr:cNvPr>
        <xdr:cNvSpPr>
          <a:spLocks noEditPoints="1"/>
        </xdr:cNvSpPr>
      </xdr:nvSpPr>
      <xdr:spPr bwMode="auto">
        <a:xfrm>
          <a:off x="6333068" y="121052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54</xdr:row>
      <xdr:rowOff>243419</xdr:rowOff>
    </xdr:from>
    <xdr:to>
      <xdr:col>5</xdr:col>
      <xdr:colOff>1377952</xdr:colOff>
      <xdr:row>55</xdr:row>
      <xdr:rowOff>0</xdr:rowOff>
    </xdr:to>
    <xdr:sp macro="" textlink="">
      <xdr:nvSpPr>
        <xdr:cNvPr id="35" name="Freeform 22">
          <a:extLst>
            <a:ext uri="{FF2B5EF4-FFF2-40B4-BE49-F238E27FC236}">
              <a16:creationId xmlns:a16="http://schemas.microsoft.com/office/drawing/2014/main" id="{A4CA9E26-4958-495A-82B7-C5F82C60ECD0}"/>
            </a:ext>
          </a:extLst>
        </xdr:cNvPr>
        <xdr:cNvSpPr>
          <a:spLocks noEditPoints="1"/>
        </xdr:cNvSpPr>
      </xdr:nvSpPr>
      <xdr:spPr bwMode="auto">
        <a:xfrm>
          <a:off x="7323668" y="121052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36" name="Freeform 22">
          <a:extLst>
            <a:ext uri="{FF2B5EF4-FFF2-40B4-BE49-F238E27FC236}">
              <a16:creationId xmlns:a16="http://schemas.microsoft.com/office/drawing/2014/main" id="{5454E344-DEEF-470A-AC19-5C50F8F176C9}"/>
            </a:ext>
          </a:extLst>
        </xdr:cNvPr>
        <xdr:cNvSpPr>
          <a:spLocks noEditPoints="1"/>
        </xdr:cNvSpPr>
      </xdr:nvSpPr>
      <xdr:spPr bwMode="auto">
        <a:xfrm>
          <a:off x="7323668" y="299931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editAs="oneCell">
    <xdr:from>
      <xdr:col>8</xdr:col>
      <xdr:colOff>970644</xdr:colOff>
      <xdr:row>0</xdr:row>
      <xdr:rowOff>45357</xdr:rowOff>
    </xdr:from>
    <xdr:to>
      <xdr:col>10</xdr:col>
      <xdr:colOff>946375</xdr:colOff>
      <xdr:row>4</xdr:row>
      <xdr:rowOff>235812</xdr:rowOff>
    </xdr:to>
    <xdr:pic>
      <xdr:nvPicPr>
        <xdr:cNvPr id="28" name="Picture 27">
          <a:extLst>
            <a:ext uri="{FF2B5EF4-FFF2-40B4-BE49-F238E27FC236}">
              <a16:creationId xmlns:a16="http://schemas.microsoft.com/office/drawing/2014/main" id="{9A7B948E-4C7A-4E46-95FA-59643BEDAEA3}"/>
            </a:ext>
          </a:extLst>
        </xdr:cNvPr>
        <xdr:cNvPicPr>
          <a:picLocks noChangeAspect="1"/>
        </xdr:cNvPicPr>
      </xdr:nvPicPr>
      <xdr:blipFill>
        <a:blip xmlns:r="http://schemas.openxmlformats.org/officeDocument/2006/relationships" r:embed="rId1"/>
        <a:stretch>
          <a:fillRect/>
        </a:stretch>
      </xdr:blipFill>
      <xdr:spPr>
        <a:xfrm>
          <a:off x="10967358" y="45357"/>
          <a:ext cx="2731994" cy="988741"/>
        </a:xfrm>
        <a:prstGeom prst="rect">
          <a:avLst/>
        </a:prstGeom>
      </xdr:spPr>
    </xdr:pic>
    <xdr:clientData/>
  </xdr:twoCellAnchor>
  <xdr:twoCellAnchor editAs="oneCell">
    <xdr:from>
      <xdr:col>10</xdr:col>
      <xdr:colOff>317500</xdr:colOff>
      <xdr:row>55</xdr:row>
      <xdr:rowOff>81643</xdr:rowOff>
    </xdr:from>
    <xdr:to>
      <xdr:col>11</xdr:col>
      <xdr:colOff>126996</xdr:colOff>
      <xdr:row>57</xdr:row>
      <xdr:rowOff>43274</xdr:rowOff>
    </xdr:to>
    <xdr:pic>
      <xdr:nvPicPr>
        <xdr:cNvPr id="29" name="Picture 28">
          <a:extLst>
            <a:ext uri="{FF2B5EF4-FFF2-40B4-BE49-F238E27FC236}">
              <a16:creationId xmlns:a16="http://schemas.microsoft.com/office/drawing/2014/main" id="{0C8A060C-02FD-4C59-8D4C-D9D5D09AC59B}"/>
            </a:ext>
          </a:extLst>
        </xdr:cNvPr>
        <xdr:cNvPicPr>
          <a:picLocks noChangeAspect="1"/>
        </xdr:cNvPicPr>
      </xdr:nvPicPr>
      <xdr:blipFill>
        <a:blip xmlns:r="http://schemas.openxmlformats.org/officeDocument/2006/relationships" r:embed="rId2"/>
        <a:stretch>
          <a:fillRect/>
        </a:stretch>
      </xdr:blipFill>
      <xdr:spPr>
        <a:xfrm>
          <a:off x="13062857" y="12164786"/>
          <a:ext cx="771068" cy="4514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1018118</xdr:colOff>
      <xdr:row>11</xdr:row>
      <xdr:rowOff>243419</xdr:rowOff>
    </xdr:from>
    <xdr:to>
      <xdr:col>5</xdr:col>
      <xdr:colOff>1377952</xdr:colOff>
      <xdr:row>12</xdr:row>
      <xdr:rowOff>0</xdr:rowOff>
    </xdr:to>
    <xdr:sp macro="" textlink="">
      <xdr:nvSpPr>
        <xdr:cNvPr id="14" name="Freeform 22">
          <a:extLst>
            <a:ext uri="{FF2B5EF4-FFF2-40B4-BE49-F238E27FC236}">
              <a16:creationId xmlns:a16="http://schemas.microsoft.com/office/drawing/2014/main" id="{00000000-0008-0000-0300-00000E000000}"/>
            </a:ext>
          </a:extLst>
        </xdr:cNvPr>
        <xdr:cNvSpPr>
          <a:spLocks noEditPoints="1"/>
        </xdr:cNvSpPr>
      </xdr:nvSpPr>
      <xdr:spPr bwMode="auto">
        <a:xfrm>
          <a:off x="8476193" y="3091394"/>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23" name="Freeform 22">
          <a:extLst>
            <a:ext uri="{FF2B5EF4-FFF2-40B4-BE49-F238E27FC236}">
              <a16:creationId xmlns:a16="http://schemas.microsoft.com/office/drawing/2014/main" id="{9A116CEB-0F03-4968-A77E-64CBA79991D0}"/>
            </a:ext>
          </a:extLst>
        </xdr:cNvPr>
        <xdr:cNvSpPr>
          <a:spLocks noEditPoints="1"/>
        </xdr:cNvSpPr>
      </xdr:nvSpPr>
      <xdr:spPr bwMode="auto">
        <a:xfrm>
          <a:off x="8898468" y="289771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1</xdr:col>
      <xdr:colOff>63500</xdr:colOff>
      <xdr:row>4</xdr:row>
      <xdr:rowOff>254000</xdr:rowOff>
    </xdr:from>
    <xdr:to>
      <xdr:col>1</xdr:col>
      <xdr:colOff>356448</xdr:colOff>
      <xdr:row>10</xdr:row>
      <xdr:rowOff>251884</xdr:rowOff>
    </xdr:to>
    <xdr:grpSp>
      <xdr:nvGrpSpPr>
        <xdr:cNvPr id="26" name="Group 25">
          <a:extLst>
            <a:ext uri="{FF2B5EF4-FFF2-40B4-BE49-F238E27FC236}">
              <a16:creationId xmlns:a16="http://schemas.microsoft.com/office/drawing/2014/main" id="{2813FF97-5656-4351-A008-5E54844D5400}"/>
            </a:ext>
          </a:extLst>
        </xdr:cNvPr>
        <xdr:cNvGrpSpPr/>
      </xdr:nvGrpSpPr>
      <xdr:grpSpPr>
        <a:xfrm>
          <a:off x="259443" y="1211943"/>
          <a:ext cx="292948" cy="1630741"/>
          <a:chOff x="331265" y="1293283"/>
          <a:chExt cx="365672" cy="1892301"/>
        </a:xfrm>
      </xdr:grpSpPr>
      <xdr:grpSp>
        <xdr:nvGrpSpPr>
          <xdr:cNvPr id="27" name="Envelope icon group" descr="Envelope">
            <a:extLst>
              <a:ext uri="{FF2B5EF4-FFF2-40B4-BE49-F238E27FC236}">
                <a16:creationId xmlns:a16="http://schemas.microsoft.com/office/drawing/2014/main" id="{820A9E81-B3D1-7996-0650-AF4C3F3CF9F0}"/>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34" name="Freeform 16">
              <a:extLst>
                <a:ext uri="{FF2B5EF4-FFF2-40B4-BE49-F238E27FC236}">
                  <a16:creationId xmlns:a16="http://schemas.microsoft.com/office/drawing/2014/main" id="{35270672-B146-AF15-61B7-625E8EFAE85F}"/>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35" name="Freeform 17">
              <a:extLst>
                <a:ext uri="{FF2B5EF4-FFF2-40B4-BE49-F238E27FC236}">
                  <a16:creationId xmlns:a16="http://schemas.microsoft.com/office/drawing/2014/main" id="{751F6D39-7074-B34A-CF84-A874337D1F89}"/>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28" name="Person icon" descr="Person">
            <a:extLst>
              <a:ext uri="{FF2B5EF4-FFF2-40B4-BE49-F238E27FC236}">
                <a16:creationId xmlns:a16="http://schemas.microsoft.com/office/drawing/2014/main" id="{13980A5A-4005-B346-33BA-7847747E857B}"/>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29" name="Telephone icon group" descr="Telephone">
            <a:extLst>
              <a:ext uri="{FF2B5EF4-FFF2-40B4-BE49-F238E27FC236}">
                <a16:creationId xmlns:a16="http://schemas.microsoft.com/office/drawing/2014/main" id="{93A701C2-498B-834A-2600-AD1F4624CB8A}"/>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31" name="Freeform 20">
              <a:extLst>
                <a:ext uri="{FF2B5EF4-FFF2-40B4-BE49-F238E27FC236}">
                  <a16:creationId xmlns:a16="http://schemas.microsoft.com/office/drawing/2014/main" id="{4DBB45FD-43BF-7574-8D6B-041EC22BD302}"/>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32" name="Freeform 21">
              <a:extLst>
                <a:ext uri="{FF2B5EF4-FFF2-40B4-BE49-F238E27FC236}">
                  <a16:creationId xmlns:a16="http://schemas.microsoft.com/office/drawing/2014/main" id="{4617F104-7375-70C5-7A31-9D2BE253A15C}"/>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33" name="Freeform 22">
              <a:extLst>
                <a:ext uri="{FF2B5EF4-FFF2-40B4-BE49-F238E27FC236}">
                  <a16:creationId xmlns:a16="http://schemas.microsoft.com/office/drawing/2014/main" id="{83C2AF29-D937-2876-4D42-377B391D0898}"/>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30" name="House icon" descr="House">
            <a:extLst>
              <a:ext uri="{FF2B5EF4-FFF2-40B4-BE49-F238E27FC236}">
                <a16:creationId xmlns:a16="http://schemas.microsoft.com/office/drawing/2014/main" id="{1CBDC0CE-2D90-F580-DB17-C9E4831AB820}"/>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editAs="oneCell">
    <xdr:from>
      <xdr:col>10</xdr:col>
      <xdr:colOff>1097643</xdr:colOff>
      <xdr:row>0</xdr:row>
      <xdr:rowOff>18143</xdr:rowOff>
    </xdr:from>
    <xdr:to>
      <xdr:col>12</xdr:col>
      <xdr:colOff>1062851</xdr:colOff>
      <xdr:row>3</xdr:row>
      <xdr:rowOff>216458</xdr:rowOff>
    </xdr:to>
    <xdr:pic>
      <xdr:nvPicPr>
        <xdr:cNvPr id="3" name="Picture 2">
          <a:extLst>
            <a:ext uri="{FF2B5EF4-FFF2-40B4-BE49-F238E27FC236}">
              <a16:creationId xmlns:a16="http://schemas.microsoft.com/office/drawing/2014/main" id="{2B68EB08-5663-4B29-9A4A-F590EEC2F59C}"/>
            </a:ext>
          </a:extLst>
        </xdr:cNvPr>
        <xdr:cNvPicPr>
          <a:picLocks noChangeAspect="1"/>
        </xdr:cNvPicPr>
      </xdr:nvPicPr>
      <xdr:blipFill>
        <a:blip xmlns:r="http://schemas.openxmlformats.org/officeDocument/2006/relationships" r:embed="rId1"/>
        <a:stretch>
          <a:fillRect/>
        </a:stretch>
      </xdr:blipFill>
      <xdr:spPr>
        <a:xfrm>
          <a:off x="12128500" y="18143"/>
          <a:ext cx="2477994" cy="896815"/>
        </a:xfrm>
        <a:prstGeom prst="rect">
          <a:avLst/>
        </a:prstGeom>
      </xdr:spPr>
    </xdr:pic>
    <xdr:clientData/>
  </xdr:twoCellAnchor>
  <xdr:twoCellAnchor editAs="oneCell">
    <xdr:from>
      <xdr:col>12</xdr:col>
      <xdr:colOff>399142</xdr:colOff>
      <xdr:row>31</xdr:row>
      <xdr:rowOff>226785</xdr:rowOff>
    </xdr:from>
    <xdr:to>
      <xdr:col>13</xdr:col>
      <xdr:colOff>63496</xdr:colOff>
      <xdr:row>34</xdr:row>
      <xdr:rowOff>43273</xdr:rowOff>
    </xdr:to>
    <xdr:pic>
      <xdr:nvPicPr>
        <xdr:cNvPr id="4" name="Picture 3">
          <a:extLst>
            <a:ext uri="{FF2B5EF4-FFF2-40B4-BE49-F238E27FC236}">
              <a16:creationId xmlns:a16="http://schemas.microsoft.com/office/drawing/2014/main" id="{4BA08ECD-0ECC-4B9F-8606-E8EBD0905E4B}"/>
            </a:ext>
          </a:extLst>
        </xdr:cNvPr>
        <xdr:cNvPicPr>
          <a:picLocks noChangeAspect="1"/>
        </xdr:cNvPicPr>
      </xdr:nvPicPr>
      <xdr:blipFill>
        <a:blip xmlns:r="http://schemas.openxmlformats.org/officeDocument/2006/relationships" r:embed="rId2"/>
        <a:stretch>
          <a:fillRect/>
        </a:stretch>
      </xdr:blipFill>
      <xdr:spPr>
        <a:xfrm>
          <a:off x="13942785" y="8155214"/>
          <a:ext cx="771068" cy="4514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C8DAE8-6143-4EB6-BA7B-839039B73103}" name="Inventory6" displayName="Inventory6" ref="B22:I230" totalsRowCount="1" headerRowDxfId="20" dataDxfId="18" totalsRowDxfId="17" headerRowBorderDxfId="19" totalsRowBorderDxfId="16">
  <autoFilter ref="B22:I229" xr:uid="{29C8DAE8-6143-4EB6-BA7B-839039B73103}"/>
  <sortState xmlns:xlrd2="http://schemas.microsoft.com/office/spreadsheetml/2017/richdata2" ref="B23:I51">
    <sortCondition ref="D23:D229"/>
  </sortState>
  <tableColumns count="8">
    <tableColumn id="21" xr3:uid="{A3C3E7DE-BA22-4715-AE0E-562F549FA209}" name="Item #" dataDxfId="15" totalsRowDxfId="7" dataCellStyle="Good"/>
    <tableColumn id="3" xr3:uid="{549DAD21-5D9C-403E-8BD6-3AA49F6FC8D3}" name="Additional Services" dataDxfId="14" totalsRowDxfId="6"/>
    <tableColumn id="4" xr3:uid="{9FD65EDF-C05C-4D3F-8CFC-91AB04EB03B1}" name="Item/Description" dataDxfId="13" totalsRowDxfId="5"/>
    <tableColumn id="2" xr3:uid="{8D9325CD-0F2E-4C8D-AE91-CC6B7D8C899A}" name="Supplier" dataDxfId="12" totalsRowDxfId="4" dataCellStyle="Heading 4"/>
    <tableColumn id="9" xr3:uid="{52EBC4D8-8C27-416F-9699-CF22CA98A043}" name="Hire Price" totalsRowLabel=" " dataDxfId="11" totalsRowDxfId="3" dataCellStyle="Heading 3"/>
    <tableColumn id="7" xr3:uid="{BEBD8527-DA88-4424-8948-73A82900F5F6}" name="Qty" dataDxfId="10" totalsRowDxfId="2" dataCellStyle="Heading 3"/>
    <tableColumn id="1" xr3:uid="{0707F9D3-2490-47FB-973A-DC8A6589CE60}" name="Total Hire Price" totalsRowFunction="custom" dataDxfId="9" totalsRowDxfId="1" dataCellStyle="Heading 3">
      <calculatedColumnFormula>SUM(Inventory6[[#This Row],[Qty]]*Inventory6[[#This Row],[Hire Price]])</calculatedColumnFormula>
      <totalsRowFormula>SUM(Inventory6[Total Hire Price])</totalsRowFormula>
    </tableColumn>
    <tableColumn id="13" xr3:uid="{7BFD9C5F-F487-4FDB-B0B8-14EF763C341B}" name="Exhibitor Notes" dataDxfId="8" totalsRowDxfId="0"/>
  </tableColumns>
  <tableStyleInfo name="TableStyleLight19" showFirstColumn="1" showLastColumn="0" showRowStripes="1" showColumnStripes="0"/>
  <extLst>
    <ext xmlns:x14="http://schemas.microsoft.com/office/spreadsheetml/2009/9/main" uri="{504A1905-F514-4f6f-8877-14C23A59335A}">
      <x14:table altTextSummary="List of household inventory items such as, Item # (calculated field), Room/area, item information, Purchase information, Estimated Current Value, Notes, and Photo (Yes/No fiel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RoomLookup5" displayName="RoomLookup5" ref="B2:B6" totalsRowShown="0">
  <autoFilter ref="B2:B6" xr:uid="{00000000-0009-0000-0100-000004000000}"/>
  <sortState xmlns:xlrd2="http://schemas.microsoft.com/office/spreadsheetml/2017/richdata2" ref="B3:B6">
    <sortCondition ref="B3:B6"/>
  </sortState>
  <tableColumns count="1">
    <tableColumn id="1" xr3:uid="{00000000-0010-0000-0100-000001000000}" name="Shows"/>
  </tableColumns>
  <tableStyleInfo name="Home Inventory" showFirstColumn="0" showLastColumn="0" showRowStripes="1" showColumnStripes="0"/>
  <extLst>
    <ext xmlns:x14="http://schemas.microsoft.com/office/spreadsheetml/2009/9/main" uri="{504A1905-F514-4f6f-8877-14C23A59335A}">
      <x14:table altTextSummary="A table containing rooms or areas of a hom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RoomLookup" displayName="RoomLookup" ref="B2:B25" totalsRowShown="0">
  <autoFilter ref="B2:B25" xr:uid="{00000000-0009-0000-0100-000002000000}"/>
  <sortState xmlns:xlrd2="http://schemas.microsoft.com/office/spreadsheetml/2017/richdata2" ref="B3:B23">
    <sortCondition ref="B2:B23"/>
  </sortState>
  <tableColumns count="1">
    <tableColumn id="1" xr3:uid="{00000000-0010-0000-0200-000001000000}" name="Categories"/>
  </tableColumns>
  <tableStyleInfo name="Home Inventory" showFirstColumn="0" showLastColumn="0" showRowStripes="1" showColumnStripes="0"/>
  <extLst>
    <ext xmlns:x14="http://schemas.microsoft.com/office/spreadsheetml/2009/9/main" uri="{504A1905-F514-4f6f-8877-14C23A59335A}">
      <x14:table altTextSummary="A table containing rooms or areas of a hom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RoomLookup4" displayName="RoomLookup4" ref="B2:B154" totalsRowShown="0">
  <autoFilter ref="B2:B154" xr:uid="{00000000-0009-0000-0100-000003000000}"/>
  <sortState xmlns:xlrd2="http://schemas.microsoft.com/office/spreadsheetml/2017/richdata2" ref="B3:B34">
    <sortCondition ref="B2:B34"/>
  </sortState>
  <tableColumns count="1">
    <tableColumn id="1" xr3:uid="{00000000-0010-0000-0300-000001000000}" name="Quantity Required"/>
  </tableColumns>
  <tableStyleInfo name="Home Inventory" showFirstColumn="0" showLastColumn="0" showRowStripes="1" showColumnStripes="0"/>
  <extLst>
    <ext xmlns:x14="http://schemas.microsoft.com/office/spreadsheetml/2009/9/main" uri="{504A1905-F514-4f6f-8877-14C23A59335A}">
      <x14:table altTextSummary="A table containing rooms or areas of a home"/>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Home Inventory">
      <a:dk1>
        <a:sysClr val="windowText" lastClr="000000"/>
      </a:dk1>
      <a:lt1>
        <a:sysClr val="window" lastClr="FFFFFF"/>
      </a:lt1>
      <a:dk2>
        <a:srgbClr val="4F998E"/>
      </a:dk2>
      <a:lt2>
        <a:srgbClr val="CCEBE8"/>
      </a:lt2>
      <a:accent1>
        <a:srgbClr val="CC3104"/>
      </a:accent1>
      <a:accent2>
        <a:srgbClr val="FF931E"/>
      </a:accent2>
      <a:accent3>
        <a:srgbClr val="E59881"/>
      </a:accent3>
      <a:accent4>
        <a:srgbClr val="A49B8D"/>
      </a:accent4>
      <a:accent5>
        <a:srgbClr val="A8AD6C"/>
      </a:accent5>
      <a:accent6>
        <a:srgbClr val="CC3104"/>
      </a:accent6>
      <a:hlink>
        <a:srgbClr val="FF931E"/>
      </a:hlink>
      <a:folHlink>
        <a:srgbClr val="FFC000"/>
      </a:folHlink>
    </a:clrScheme>
    <a:fontScheme name="Home Inventory">
      <a:majorFont>
        <a:latin typeface="Corbel"/>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A4AD-A800-40B8-AC0C-A474AE58C286}">
  <sheetPr>
    <tabColor theme="1"/>
    <pageSetUpPr fitToPage="1"/>
  </sheetPr>
  <dimension ref="A1:N254"/>
  <sheetViews>
    <sheetView showGridLines="0" tabSelected="1" view="pageBreakPreview" topLeftCell="A22" zoomScale="70" zoomScaleNormal="40" zoomScaleSheetLayoutView="70" workbookViewId="0">
      <selection activeCell="B230" sqref="B230"/>
    </sheetView>
  </sheetViews>
  <sheetFormatPr defaultColWidth="9.21875" defaultRowHeight="16.05" customHeight="1" x14ac:dyDescent="0.3"/>
  <cols>
    <col min="1" max="1" width="2.77734375" style="224" customWidth="1"/>
    <col min="2" max="2" width="9.77734375" style="223" customWidth="1"/>
    <col min="3" max="3" width="31.88671875" style="224" customWidth="1"/>
    <col min="4" max="4" width="74.44140625" style="224" customWidth="1"/>
    <col min="5" max="5" width="24.21875" style="224" customWidth="1"/>
    <col min="6" max="6" width="25.44140625" style="221" customWidth="1"/>
    <col min="7" max="7" width="15.6640625" style="221" customWidth="1"/>
    <col min="8" max="8" width="14.77734375" style="221" customWidth="1"/>
    <col min="9" max="9" width="31" style="220" customWidth="1"/>
    <col min="10" max="10" width="2.77734375" style="166" customWidth="1"/>
    <col min="11" max="11" width="9.21875" style="166"/>
    <col min="12" max="12" width="10.77734375" style="166" bestFit="1" customWidth="1"/>
    <col min="13" max="13" width="9.21875" style="166"/>
    <col min="14" max="14" width="9.77734375" style="166" bestFit="1" customWidth="1"/>
    <col min="15" max="15" width="12.21875" style="166" bestFit="1" customWidth="1"/>
    <col min="16" max="16384" width="9.21875" style="166"/>
  </cols>
  <sheetData>
    <row r="1" spans="1:14" ht="16.05" customHeight="1" x14ac:dyDescent="0.3">
      <c r="A1" s="160"/>
      <c r="B1" s="161"/>
      <c r="C1" s="162"/>
      <c r="D1" s="162"/>
      <c r="E1" s="162"/>
      <c r="F1" s="164"/>
      <c r="G1" s="164"/>
      <c r="H1" s="164"/>
      <c r="I1" s="163"/>
      <c r="J1" s="165"/>
    </row>
    <row r="2" spans="1:14" ht="16.05" customHeight="1" x14ac:dyDescent="0.3">
      <c r="A2" s="167"/>
      <c r="B2" s="437" t="s">
        <v>169</v>
      </c>
      <c r="C2" s="437"/>
      <c r="D2" s="437"/>
      <c r="E2" s="437"/>
      <c r="F2" s="437"/>
      <c r="G2" s="437"/>
      <c r="H2" s="169"/>
      <c r="I2" s="168"/>
      <c r="J2" s="170"/>
    </row>
    <row r="3" spans="1:14" ht="22.05" customHeight="1" x14ac:dyDescent="0.3">
      <c r="A3" s="167"/>
      <c r="B3" s="437"/>
      <c r="C3" s="437"/>
      <c r="D3" s="437"/>
      <c r="E3" s="437"/>
      <c r="F3" s="437"/>
      <c r="G3" s="437"/>
      <c r="H3" s="169"/>
      <c r="I3" s="168"/>
      <c r="J3" s="170"/>
    </row>
    <row r="4" spans="1:14" ht="16.05" customHeight="1" x14ac:dyDescent="0.3">
      <c r="A4" s="167"/>
      <c r="B4" s="171"/>
      <c r="C4" s="172"/>
      <c r="D4" s="172"/>
      <c r="E4" s="172"/>
      <c r="F4" s="169"/>
      <c r="G4" s="169"/>
      <c r="H4" s="169"/>
      <c r="I4" s="168"/>
      <c r="J4" s="170"/>
    </row>
    <row r="5" spans="1:14" ht="16.05" customHeight="1" thickBot="1" x14ac:dyDescent="0.35">
      <c r="A5" s="167"/>
      <c r="B5" s="171"/>
      <c r="C5" s="172"/>
      <c r="D5" s="172"/>
      <c r="E5" s="172"/>
      <c r="F5" s="169"/>
      <c r="G5" s="169"/>
      <c r="H5" s="169"/>
      <c r="I5" s="168"/>
      <c r="J5" s="170"/>
    </row>
    <row r="6" spans="1:14" s="90" customFormat="1" ht="25.05" customHeight="1" thickTop="1" thickBot="1" x14ac:dyDescent="0.35">
      <c r="A6" s="88"/>
      <c r="B6" s="173"/>
      <c r="C6" s="174" t="s">
        <v>126</v>
      </c>
      <c r="D6" s="175"/>
      <c r="E6" s="176" t="s">
        <v>28</v>
      </c>
      <c r="F6" s="282"/>
      <c r="G6" s="435" t="s">
        <v>122</v>
      </c>
      <c r="H6" s="435"/>
      <c r="I6" s="177"/>
      <c r="J6" s="89"/>
    </row>
    <row r="7" spans="1:14" ht="25.05" customHeight="1" thickTop="1" thickBot="1" x14ac:dyDescent="0.35">
      <c r="A7" s="167"/>
      <c r="B7" s="171"/>
      <c r="C7" s="147" t="s">
        <v>106</v>
      </c>
      <c r="D7" s="146" t="s">
        <v>151</v>
      </c>
      <c r="E7" s="147" t="s">
        <v>125</v>
      </c>
      <c r="F7" s="316" t="s">
        <v>24</v>
      </c>
      <c r="G7" s="436" t="s">
        <v>127</v>
      </c>
      <c r="H7" s="436"/>
      <c r="I7" s="178">
        <f>SUM(Inventory6[[#Totals],[Total Hire Price]])</f>
        <v>0</v>
      </c>
      <c r="J7" s="170"/>
    </row>
    <row r="8" spans="1:14" ht="25.05" customHeight="1" thickTop="1" thickBot="1" x14ac:dyDescent="0.35">
      <c r="A8" s="167"/>
      <c r="B8" s="171"/>
      <c r="C8" s="147" t="s">
        <v>115</v>
      </c>
      <c r="D8" s="179" t="s">
        <v>152</v>
      </c>
      <c r="E8" s="147" t="s">
        <v>130</v>
      </c>
      <c r="F8" s="287" t="s">
        <v>157</v>
      </c>
      <c r="G8" s="436" t="s">
        <v>128</v>
      </c>
      <c r="H8" s="436"/>
      <c r="I8" s="178">
        <f>SUM(I7*15%)</f>
        <v>0</v>
      </c>
      <c r="J8" s="170"/>
    </row>
    <row r="9" spans="1:14" ht="25.05" customHeight="1" thickTop="1" thickBot="1" x14ac:dyDescent="0.35">
      <c r="A9" s="167"/>
      <c r="B9" s="171"/>
      <c r="C9" s="180"/>
      <c r="D9" s="179" t="s">
        <v>152</v>
      </c>
      <c r="E9" s="147" t="s">
        <v>123</v>
      </c>
      <c r="F9" s="146" t="s">
        <v>158</v>
      </c>
      <c r="G9" s="436" t="s">
        <v>129</v>
      </c>
      <c r="H9" s="436"/>
      <c r="I9" s="182">
        <f>SUM(I7+I8)</f>
        <v>0</v>
      </c>
      <c r="J9" s="170"/>
    </row>
    <row r="10" spans="1:14" ht="25.05" customHeight="1" thickTop="1" thickBot="1" x14ac:dyDescent="0.35">
      <c r="A10" s="167"/>
      <c r="B10" s="181" t="s">
        <v>5</v>
      </c>
      <c r="C10" s="147" t="s">
        <v>107</v>
      </c>
      <c r="D10" s="179" t="s">
        <v>153</v>
      </c>
      <c r="E10" s="221"/>
      <c r="J10" s="170"/>
    </row>
    <row r="11" spans="1:14" s="68" customFormat="1" ht="24.6" thickTop="1" thickBot="1" x14ac:dyDescent="0.35">
      <c r="A11" s="66"/>
      <c r="B11" s="438"/>
      <c r="C11" s="147" t="s">
        <v>108</v>
      </c>
      <c r="D11" s="146" t="s">
        <v>154</v>
      </c>
      <c r="E11" s="183" t="s">
        <v>27</v>
      </c>
      <c r="F11" s="183" t="s">
        <v>242</v>
      </c>
      <c r="G11" s="277" t="s">
        <v>112</v>
      </c>
      <c r="H11" s="278"/>
      <c r="I11" s="184"/>
      <c r="J11" s="67"/>
    </row>
    <row r="12" spans="1:14" s="68" customFormat="1" ht="25.05" customHeight="1" thickTop="1" thickBot="1" x14ac:dyDescent="0.35">
      <c r="A12" s="66"/>
      <c r="B12" s="438"/>
      <c r="C12" s="147" t="s">
        <v>109</v>
      </c>
      <c r="D12" s="146" t="s">
        <v>155</v>
      </c>
      <c r="E12" s="71" t="s">
        <v>170</v>
      </c>
      <c r="F12" s="71" t="s">
        <v>79</v>
      </c>
      <c r="G12" s="436" t="s">
        <v>271</v>
      </c>
      <c r="H12" s="436"/>
      <c r="I12" s="279" t="s">
        <v>205</v>
      </c>
      <c r="J12" s="67"/>
    </row>
    <row r="13" spans="1:14" s="68" customFormat="1" ht="25.05" customHeight="1" thickTop="1" thickBot="1" x14ac:dyDescent="0.35">
      <c r="A13" s="66"/>
      <c r="B13" s="140"/>
      <c r="C13" s="147" t="s">
        <v>110</v>
      </c>
      <c r="D13" s="146" t="s">
        <v>156</v>
      </c>
      <c r="E13" s="71" t="s">
        <v>60</v>
      </c>
      <c r="F13" s="71" t="s">
        <v>79</v>
      </c>
      <c r="G13" s="436" t="s">
        <v>265</v>
      </c>
      <c r="H13" s="436"/>
      <c r="I13" s="279" t="s">
        <v>221</v>
      </c>
      <c r="J13" s="67"/>
    </row>
    <row r="14" spans="1:14" s="68" customFormat="1" ht="25.05" customHeight="1" thickTop="1" thickBot="1" x14ac:dyDescent="0.35">
      <c r="A14" s="66"/>
      <c r="B14" s="140"/>
      <c r="C14" s="147" t="s">
        <v>111</v>
      </c>
      <c r="D14" s="185"/>
      <c r="E14" s="71" t="s">
        <v>206</v>
      </c>
      <c r="F14" s="71" t="s">
        <v>79</v>
      </c>
      <c r="G14" s="436" t="s">
        <v>266</v>
      </c>
      <c r="H14" s="436"/>
      <c r="I14" s="317" t="s">
        <v>438</v>
      </c>
      <c r="J14" s="67"/>
    </row>
    <row r="15" spans="1:14" s="68" customFormat="1" ht="9.75" customHeight="1" thickTop="1" thickBot="1" x14ac:dyDescent="0.35">
      <c r="A15" s="66"/>
      <c r="B15" s="104"/>
      <c r="C15" s="64"/>
      <c r="D15" s="69"/>
      <c r="E15" s="69"/>
      <c r="F15" s="61"/>
      <c r="G15" s="61"/>
      <c r="H15" s="61"/>
      <c r="I15" s="69"/>
      <c r="J15" s="67"/>
      <c r="N15" s="166"/>
    </row>
    <row r="16" spans="1:14" s="68" customFormat="1" ht="9.75" customHeight="1" thickTop="1" x14ac:dyDescent="0.3">
      <c r="A16" s="66"/>
      <c r="B16" s="140"/>
      <c r="C16" s="65"/>
      <c r="D16" s="70"/>
      <c r="E16" s="70"/>
      <c r="F16" s="62"/>
      <c r="G16" s="62"/>
      <c r="H16" s="62"/>
      <c r="I16" s="70"/>
      <c r="J16" s="67"/>
      <c r="N16" s="166"/>
    </row>
    <row r="17" spans="1:13" s="68" customFormat="1" ht="17.25" customHeight="1" x14ac:dyDescent="0.3">
      <c r="A17" s="66"/>
      <c r="B17" s="439" t="s">
        <v>171</v>
      </c>
      <c r="C17" s="439"/>
      <c r="E17" s="186"/>
      <c r="F17" s="440"/>
      <c r="G17" s="440"/>
      <c r="H17" s="440"/>
      <c r="I17" s="187"/>
      <c r="J17" s="67"/>
      <c r="M17" s="188"/>
    </row>
    <row r="18" spans="1:13" s="68" customFormat="1" ht="17.25" customHeight="1" x14ac:dyDescent="0.3">
      <c r="A18" s="66"/>
      <c r="B18" s="441" t="s">
        <v>172</v>
      </c>
      <c r="C18" s="441"/>
      <c r="D18" s="441"/>
      <c r="E18" s="189"/>
      <c r="F18" s="283"/>
      <c r="G18" s="189"/>
      <c r="H18" s="189"/>
      <c r="I18" s="190"/>
      <c r="J18" s="67"/>
      <c r="M18" s="188"/>
    </row>
    <row r="19" spans="1:13" s="68" customFormat="1" ht="20.100000000000001" customHeight="1" x14ac:dyDescent="0.3">
      <c r="A19" s="66"/>
      <c r="B19" s="442" t="s">
        <v>173</v>
      </c>
      <c r="C19" s="442"/>
      <c r="D19" s="442"/>
      <c r="E19" s="1"/>
      <c r="F19" s="284"/>
      <c r="G19" s="191"/>
      <c r="H19" s="191"/>
      <c r="I19" s="190"/>
      <c r="J19" s="67"/>
    </row>
    <row r="20" spans="1:13" s="68" customFormat="1" ht="19.5" customHeight="1" x14ac:dyDescent="0.3">
      <c r="A20" s="66"/>
      <c r="B20" s="441" t="s">
        <v>174</v>
      </c>
      <c r="C20" s="441"/>
      <c r="D20" s="441"/>
      <c r="E20" s="441"/>
      <c r="F20" s="441"/>
      <c r="G20" s="441"/>
      <c r="H20" s="441"/>
      <c r="I20" s="441"/>
      <c r="J20" s="67"/>
    </row>
    <row r="21" spans="1:13" s="68" customFormat="1" ht="10.050000000000001" customHeight="1" x14ac:dyDescent="0.3">
      <c r="A21" s="66"/>
      <c r="B21" s="140"/>
      <c r="C21" s="59"/>
      <c r="D21" s="59"/>
      <c r="E21" s="59"/>
      <c r="F21" s="91"/>
      <c r="G21" s="91"/>
      <c r="H21" s="91"/>
      <c r="I21" s="60"/>
      <c r="J21" s="67"/>
    </row>
    <row r="22" spans="1:13" s="68" customFormat="1" ht="31.2" x14ac:dyDescent="0.3">
      <c r="A22" s="66"/>
      <c r="B22" s="192" t="s">
        <v>0</v>
      </c>
      <c r="C22" s="193" t="s">
        <v>7</v>
      </c>
      <c r="D22" s="193" t="s">
        <v>104</v>
      </c>
      <c r="E22" s="193" t="s">
        <v>103</v>
      </c>
      <c r="F22" s="195" t="s">
        <v>147</v>
      </c>
      <c r="G22" s="194" t="s">
        <v>113</v>
      </c>
      <c r="H22" s="195" t="s">
        <v>148</v>
      </c>
      <c r="I22" s="196" t="s">
        <v>117</v>
      </c>
      <c r="J22" s="67"/>
    </row>
    <row r="23" spans="1:13" s="297" customFormat="1" ht="18" customHeight="1" x14ac:dyDescent="0.3">
      <c r="A23" s="289"/>
      <c r="B23" s="290"/>
      <c r="C23" s="197" t="s">
        <v>243</v>
      </c>
      <c r="D23" s="291"/>
      <c r="E23" s="292"/>
      <c r="F23" s="303"/>
      <c r="G23" s="293"/>
      <c r="H23" s="294"/>
      <c r="I23" s="295"/>
      <c r="J23" s="296"/>
    </row>
    <row r="24" spans="1:13" s="204" customFormat="1" ht="18" customHeight="1" x14ac:dyDescent="0.3">
      <c r="A24" s="198"/>
      <c r="B24" s="199">
        <v>1</v>
      </c>
      <c r="C24" s="205" t="s">
        <v>22</v>
      </c>
      <c r="D24" s="281" t="s">
        <v>272</v>
      </c>
      <c r="E24" s="207" t="s">
        <v>429</v>
      </c>
      <c r="F24" s="304">
        <v>434.78</v>
      </c>
      <c r="G24" s="200"/>
      <c r="H24" s="201">
        <f>SUM(Inventory6[[#This Row],[Hire Price]]*G24)</f>
        <v>0</v>
      </c>
      <c r="I24" s="202"/>
      <c r="J24" s="203"/>
    </row>
    <row r="25" spans="1:13" s="297" customFormat="1" ht="18" customHeight="1" x14ac:dyDescent="0.3">
      <c r="A25" s="289"/>
      <c r="B25" s="318"/>
      <c r="C25" s="298" t="s">
        <v>244</v>
      </c>
      <c r="D25" s="307"/>
      <c r="E25" s="299"/>
      <c r="F25" s="305"/>
      <c r="G25" s="300"/>
      <c r="H25" s="301"/>
      <c r="I25" s="302"/>
      <c r="J25" s="296"/>
    </row>
    <row r="26" spans="1:13" s="344" customFormat="1" ht="18" customHeight="1" x14ac:dyDescent="0.3">
      <c r="A26" s="334"/>
      <c r="B26" s="335">
        <v>2</v>
      </c>
      <c r="C26" s="336" t="s">
        <v>273</v>
      </c>
      <c r="D26" s="337" t="s">
        <v>274</v>
      </c>
      <c r="E26" s="338" t="s">
        <v>430</v>
      </c>
      <c r="F26" s="339">
        <v>3640</v>
      </c>
      <c r="G26" s="340"/>
      <c r="H26" s="341">
        <f>SUM(Inventory6[[#This Row],[Hire Price]]*G26)</f>
        <v>0</v>
      </c>
      <c r="I26" s="342"/>
      <c r="J26" s="343"/>
    </row>
    <row r="27" spans="1:13" s="344" customFormat="1" ht="18" customHeight="1" x14ac:dyDescent="0.3">
      <c r="A27" s="334"/>
      <c r="B27" s="335">
        <v>3</v>
      </c>
      <c r="C27" s="336" t="s">
        <v>273</v>
      </c>
      <c r="D27" s="337" t="s">
        <v>275</v>
      </c>
      <c r="E27" s="338" t="s">
        <v>430</v>
      </c>
      <c r="F27" s="339">
        <v>5320</v>
      </c>
      <c r="G27" s="340"/>
      <c r="H27" s="341">
        <f>SUM(Inventory6[[#This Row],[Hire Price]]*G27)</f>
        <v>0</v>
      </c>
      <c r="I27" s="342"/>
      <c r="J27" s="343"/>
    </row>
    <row r="28" spans="1:13" s="344" customFormat="1" ht="18" customHeight="1" x14ac:dyDescent="0.3">
      <c r="A28" s="334"/>
      <c r="B28" s="335">
        <v>4</v>
      </c>
      <c r="C28" s="336" t="s">
        <v>273</v>
      </c>
      <c r="D28" s="337" t="s">
        <v>276</v>
      </c>
      <c r="E28" s="338" t="s">
        <v>430</v>
      </c>
      <c r="F28" s="339">
        <v>7000</v>
      </c>
      <c r="G28" s="340"/>
      <c r="H28" s="341">
        <f>SUM(Inventory6[[#This Row],[Hire Price]]*G28)</f>
        <v>0</v>
      </c>
      <c r="I28" s="342"/>
      <c r="J28" s="343"/>
    </row>
    <row r="29" spans="1:13" s="344" customFormat="1" ht="18" customHeight="1" x14ac:dyDescent="0.3">
      <c r="A29" s="334"/>
      <c r="B29" s="335">
        <v>5</v>
      </c>
      <c r="C29" s="336" t="s">
        <v>273</v>
      </c>
      <c r="D29" s="337" t="s">
        <v>277</v>
      </c>
      <c r="E29" s="338" t="s">
        <v>430</v>
      </c>
      <c r="F29" s="339">
        <v>10920</v>
      </c>
      <c r="G29" s="340"/>
      <c r="H29" s="341">
        <f>SUM(Inventory6[[#This Row],[Hire Price]]*G29)</f>
        <v>0</v>
      </c>
      <c r="I29" s="342"/>
      <c r="J29" s="343"/>
    </row>
    <row r="30" spans="1:13" s="344" customFormat="1" ht="18" customHeight="1" x14ac:dyDescent="0.3">
      <c r="A30" s="334"/>
      <c r="B30" s="335">
        <v>6</v>
      </c>
      <c r="C30" s="336" t="s">
        <v>273</v>
      </c>
      <c r="D30" s="337" t="s">
        <v>278</v>
      </c>
      <c r="E30" s="338" t="s">
        <v>430</v>
      </c>
      <c r="F30" s="339">
        <v>27720</v>
      </c>
      <c r="G30" s="345"/>
      <c r="H30" s="341">
        <f>SUM(Inventory6[[#This Row],[Hire Price]]*G30)</f>
        <v>0</v>
      </c>
      <c r="I30" s="342"/>
      <c r="J30" s="343"/>
    </row>
    <row r="31" spans="1:13" s="344" customFormat="1" ht="18" customHeight="1" x14ac:dyDescent="0.3">
      <c r="A31" s="334"/>
      <c r="B31" s="335">
        <v>7</v>
      </c>
      <c r="C31" s="336" t="s">
        <v>273</v>
      </c>
      <c r="D31" s="337" t="s">
        <v>279</v>
      </c>
      <c r="E31" s="338" t="s">
        <v>430</v>
      </c>
      <c r="F31" s="339">
        <v>840</v>
      </c>
      <c r="G31" s="345"/>
      <c r="H31" s="341">
        <f>SUM(Inventory6[[#This Row],[Hire Price]]*G31)</f>
        <v>0</v>
      </c>
      <c r="I31" s="342"/>
      <c r="J31" s="343"/>
    </row>
    <row r="32" spans="1:13" s="361" customFormat="1" ht="18" customHeight="1" x14ac:dyDescent="0.3">
      <c r="A32" s="352"/>
      <c r="B32" s="353"/>
      <c r="C32" s="306" t="s">
        <v>245</v>
      </c>
      <c r="D32" s="306"/>
      <c r="E32" s="354"/>
      <c r="F32" s="355"/>
      <c r="G32" s="356"/>
      <c r="H32" s="357"/>
      <c r="I32" s="358"/>
      <c r="J32" s="359"/>
      <c r="K32" s="360"/>
    </row>
    <row r="33" spans="1:11" s="351" customFormat="1" ht="18" customHeight="1" x14ac:dyDescent="0.3">
      <c r="A33" s="346"/>
      <c r="B33" s="347">
        <v>8</v>
      </c>
      <c r="C33" s="336" t="s">
        <v>228</v>
      </c>
      <c r="D33" s="336" t="s">
        <v>226</v>
      </c>
      <c r="E33" s="348" t="s">
        <v>431</v>
      </c>
      <c r="F33" s="349">
        <v>38</v>
      </c>
      <c r="G33" s="340"/>
      <c r="H33" s="341">
        <f>SUM(Inventory6[[#This Row],[Hire Price]]*G33)</f>
        <v>0</v>
      </c>
      <c r="I33" s="342"/>
      <c r="J33" s="350"/>
    </row>
    <row r="34" spans="1:11" s="361" customFormat="1" ht="18" customHeight="1" x14ac:dyDescent="0.3">
      <c r="A34" s="352"/>
      <c r="B34" s="353"/>
      <c r="C34" s="306" t="s">
        <v>439</v>
      </c>
      <c r="D34" s="306"/>
      <c r="E34" s="354"/>
      <c r="F34" s="355"/>
      <c r="G34" s="356"/>
      <c r="H34" s="357"/>
      <c r="I34" s="358"/>
      <c r="J34" s="359"/>
      <c r="K34" s="360"/>
    </row>
    <row r="35" spans="1:11" s="351" customFormat="1" ht="18" customHeight="1" x14ac:dyDescent="0.3">
      <c r="A35" s="346"/>
      <c r="B35" s="347">
        <v>9</v>
      </c>
      <c r="C35" s="336" t="s">
        <v>440</v>
      </c>
      <c r="D35" s="336" t="s">
        <v>441</v>
      </c>
      <c r="E35" s="348" t="s">
        <v>431</v>
      </c>
      <c r="F35" s="362">
        <v>195</v>
      </c>
      <c r="G35" s="340"/>
      <c r="H35" s="341">
        <f>SUM(Inventory6[[#This Row],[Hire Price]]*G35)</f>
        <v>0</v>
      </c>
      <c r="I35" s="342"/>
      <c r="J35" s="350"/>
    </row>
    <row r="36" spans="1:11" s="297" customFormat="1" ht="18" customHeight="1" x14ac:dyDescent="0.3">
      <c r="A36" s="289"/>
      <c r="B36" s="314"/>
      <c r="C36" s="298" t="s">
        <v>432</v>
      </c>
      <c r="D36" s="307"/>
      <c r="E36" s="299"/>
      <c r="F36" s="305"/>
      <c r="G36" s="300"/>
      <c r="H36" s="301"/>
      <c r="I36" s="302"/>
      <c r="J36" s="296"/>
    </row>
    <row r="37" spans="1:11" s="351" customFormat="1" ht="18" customHeight="1" x14ac:dyDescent="0.3">
      <c r="A37" s="346"/>
      <c r="B37" s="347">
        <v>10</v>
      </c>
      <c r="C37" s="336" t="s">
        <v>229</v>
      </c>
      <c r="D37" s="363" t="s">
        <v>280</v>
      </c>
      <c r="E37" s="348" t="s">
        <v>431</v>
      </c>
      <c r="F37" s="339">
        <v>322</v>
      </c>
      <c r="G37" s="340"/>
      <c r="H37" s="341">
        <f>SUM(Inventory6[[#This Row],[Hire Price]]*G37)</f>
        <v>0</v>
      </c>
      <c r="I37" s="342"/>
      <c r="J37" s="350"/>
    </row>
    <row r="38" spans="1:11" s="351" customFormat="1" ht="18" customHeight="1" x14ac:dyDescent="0.3">
      <c r="A38" s="346"/>
      <c r="B38" s="347">
        <v>11</v>
      </c>
      <c r="C38" s="336" t="s">
        <v>229</v>
      </c>
      <c r="D38" s="363" t="s">
        <v>281</v>
      </c>
      <c r="E38" s="348" t="s">
        <v>431</v>
      </c>
      <c r="F38" s="339">
        <v>420</v>
      </c>
      <c r="G38" s="340"/>
      <c r="H38" s="341">
        <f>SUM(Inventory6[[#This Row],[Hire Price]]*G38)</f>
        <v>0</v>
      </c>
      <c r="I38" s="342"/>
      <c r="J38" s="350"/>
    </row>
    <row r="39" spans="1:11" s="351" customFormat="1" ht="18" customHeight="1" x14ac:dyDescent="0.3">
      <c r="A39" s="346"/>
      <c r="B39" s="347">
        <v>12</v>
      </c>
      <c r="C39" s="336" t="s">
        <v>229</v>
      </c>
      <c r="D39" s="363" t="s">
        <v>282</v>
      </c>
      <c r="E39" s="348" t="s">
        <v>431</v>
      </c>
      <c r="F39" s="339">
        <v>1008</v>
      </c>
      <c r="G39" s="340"/>
      <c r="H39" s="341">
        <f>SUM(Inventory6[[#This Row],[Hire Price]]*G39)</f>
        <v>0</v>
      </c>
      <c r="I39" s="342"/>
      <c r="J39" s="350"/>
    </row>
    <row r="40" spans="1:11" s="351" customFormat="1" ht="18" customHeight="1" x14ac:dyDescent="0.3">
      <c r="A40" s="346"/>
      <c r="B40" s="347">
        <v>13</v>
      </c>
      <c r="C40" s="336" t="s">
        <v>229</v>
      </c>
      <c r="D40" s="363" t="s">
        <v>283</v>
      </c>
      <c r="E40" s="348" t="s">
        <v>431</v>
      </c>
      <c r="F40" s="339">
        <v>301</v>
      </c>
      <c r="G40" s="345"/>
      <c r="H40" s="341">
        <f>SUM(Inventory6[[#This Row],[Hire Price]]*G40)</f>
        <v>0</v>
      </c>
      <c r="I40" s="342"/>
      <c r="J40" s="350"/>
    </row>
    <row r="41" spans="1:11" s="351" customFormat="1" ht="18" customHeight="1" x14ac:dyDescent="0.3">
      <c r="A41" s="346"/>
      <c r="B41" s="347">
        <v>14</v>
      </c>
      <c r="C41" s="336" t="s">
        <v>229</v>
      </c>
      <c r="D41" s="363" t="s">
        <v>284</v>
      </c>
      <c r="E41" s="348" t="s">
        <v>431</v>
      </c>
      <c r="F41" s="339">
        <v>2730</v>
      </c>
      <c r="G41" s="345"/>
      <c r="H41" s="341">
        <f>SUM(Inventory6[[#This Row],[Hire Price]]*G41)</f>
        <v>0</v>
      </c>
      <c r="I41" s="342"/>
      <c r="J41" s="350"/>
    </row>
    <row r="42" spans="1:11" s="351" customFormat="1" ht="18" customHeight="1" x14ac:dyDescent="0.3">
      <c r="A42" s="346"/>
      <c r="B42" s="347">
        <v>15</v>
      </c>
      <c r="C42" s="336" t="s">
        <v>229</v>
      </c>
      <c r="D42" s="363" t="s">
        <v>462</v>
      </c>
      <c r="E42" s="348" t="s">
        <v>431</v>
      </c>
      <c r="F42" s="339">
        <v>3230</v>
      </c>
      <c r="G42" s="345"/>
      <c r="H42" s="341">
        <f>SUM(Inventory6[[#This Row],[Hire Price]]*G42)</f>
        <v>0</v>
      </c>
      <c r="I42" s="342"/>
      <c r="J42" s="350"/>
    </row>
    <row r="43" spans="1:11" s="351" customFormat="1" ht="18" customHeight="1" x14ac:dyDescent="0.3">
      <c r="A43" s="346"/>
      <c r="B43" s="347">
        <v>16</v>
      </c>
      <c r="C43" s="336" t="s">
        <v>229</v>
      </c>
      <c r="D43" s="363" t="s">
        <v>463</v>
      </c>
      <c r="E43" s="348" t="s">
        <v>431</v>
      </c>
      <c r="F43" s="339">
        <v>7700</v>
      </c>
      <c r="G43" s="345"/>
      <c r="H43" s="341">
        <f>SUM(Inventory6[[#This Row],[Hire Price]]*G43)</f>
        <v>0</v>
      </c>
      <c r="I43" s="342"/>
      <c r="J43" s="350"/>
    </row>
    <row r="44" spans="1:11" s="351" customFormat="1" ht="18" customHeight="1" x14ac:dyDescent="0.3">
      <c r="A44" s="346"/>
      <c r="B44" s="347">
        <v>17</v>
      </c>
      <c r="C44" s="336" t="s">
        <v>229</v>
      </c>
      <c r="D44" s="363" t="s">
        <v>285</v>
      </c>
      <c r="E44" s="348" t="s">
        <v>431</v>
      </c>
      <c r="F44" s="339">
        <v>588</v>
      </c>
      <c r="G44" s="345"/>
      <c r="H44" s="341">
        <f>SUM(Inventory6[[#This Row],[Hire Price]]*G44)</f>
        <v>0</v>
      </c>
      <c r="I44" s="342"/>
      <c r="J44" s="350"/>
    </row>
    <row r="45" spans="1:11" s="351" customFormat="1" ht="18" customHeight="1" x14ac:dyDescent="0.3">
      <c r="A45" s="346"/>
      <c r="B45" s="347">
        <v>18</v>
      </c>
      <c r="C45" s="336" t="s">
        <v>229</v>
      </c>
      <c r="D45" s="363" t="s">
        <v>286</v>
      </c>
      <c r="E45" s="348" t="s">
        <v>431</v>
      </c>
      <c r="F45" s="339">
        <v>756</v>
      </c>
      <c r="G45" s="345"/>
      <c r="H45" s="341">
        <f>SUM(Inventory6[[#This Row],[Hire Price]]*G45)</f>
        <v>0</v>
      </c>
      <c r="I45" s="342"/>
      <c r="J45" s="350"/>
    </row>
    <row r="46" spans="1:11" s="351" customFormat="1" ht="18" customHeight="1" x14ac:dyDescent="0.3">
      <c r="A46" s="346"/>
      <c r="B46" s="347">
        <v>19</v>
      </c>
      <c r="C46" s="336" t="s">
        <v>229</v>
      </c>
      <c r="D46" s="363" t="s">
        <v>287</v>
      </c>
      <c r="E46" s="348" t="s">
        <v>431</v>
      </c>
      <c r="F46" s="339">
        <v>756</v>
      </c>
      <c r="G46" s="345"/>
      <c r="H46" s="341">
        <f>SUM(Inventory6[[#This Row],[Hire Price]]*G46)</f>
        <v>0</v>
      </c>
      <c r="I46" s="342"/>
      <c r="J46" s="350"/>
    </row>
    <row r="47" spans="1:11" s="351" customFormat="1" ht="18" customHeight="1" x14ac:dyDescent="0.3">
      <c r="A47" s="346"/>
      <c r="B47" s="347">
        <v>20</v>
      </c>
      <c r="C47" s="336" t="s">
        <v>229</v>
      </c>
      <c r="D47" s="363" t="s">
        <v>288</v>
      </c>
      <c r="E47" s="348" t="s">
        <v>431</v>
      </c>
      <c r="F47" s="339">
        <v>476</v>
      </c>
      <c r="G47" s="345"/>
      <c r="H47" s="341">
        <f>SUM(Inventory6[[#This Row],[Hire Price]]*G47)</f>
        <v>0</v>
      </c>
      <c r="I47" s="342"/>
      <c r="J47" s="350"/>
    </row>
    <row r="48" spans="1:11" s="351" customFormat="1" ht="18" customHeight="1" x14ac:dyDescent="0.3">
      <c r="A48" s="346"/>
      <c r="B48" s="347">
        <v>21</v>
      </c>
      <c r="C48" s="336" t="s">
        <v>229</v>
      </c>
      <c r="D48" s="363" t="s">
        <v>289</v>
      </c>
      <c r="E48" s="348" t="s">
        <v>431</v>
      </c>
      <c r="F48" s="339">
        <v>385</v>
      </c>
      <c r="G48" s="345"/>
      <c r="H48" s="341">
        <f>SUM(Inventory6[[#This Row],[Hire Price]]*G48)</f>
        <v>0</v>
      </c>
      <c r="I48" s="342"/>
      <c r="J48" s="350"/>
    </row>
    <row r="49" spans="1:10" s="351" customFormat="1" ht="18" customHeight="1" x14ac:dyDescent="0.3">
      <c r="A49" s="346"/>
      <c r="B49" s="347">
        <v>22</v>
      </c>
      <c r="C49" s="336" t="s">
        <v>229</v>
      </c>
      <c r="D49" s="363" t="s">
        <v>290</v>
      </c>
      <c r="E49" s="348" t="s">
        <v>431</v>
      </c>
      <c r="F49" s="339">
        <v>1484</v>
      </c>
      <c r="G49" s="345"/>
      <c r="H49" s="341">
        <f>SUM(Inventory6[[#This Row],[Hire Price]]*G49)</f>
        <v>0</v>
      </c>
      <c r="I49" s="342"/>
      <c r="J49" s="350"/>
    </row>
    <row r="50" spans="1:10" s="351" customFormat="1" ht="18" customHeight="1" x14ac:dyDescent="0.3">
      <c r="A50" s="346"/>
      <c r="B50" s="347">
        <v>23</v>
      </c>
      <c r="C50" s="336" t="s">
        <v>229</v>
      </c>
      <c r="D50" s="363" t="s">
        <v>485</v>
      </c>
      <c r="E50" s="348" t="s">
        <v>431</v>
      </c>
      <c r="F50" s="339">
        <v>644</v>
      </c>
      <c r="G50" s="340"/>
      <c r="H50" s="341">
        <f>SUM(Inventory6[[#This Row],[Hire Price]]*G50)</f>
        <v>0</v>
      </c>
      <c r="I50" s="342"/>
      <c r="J50" s="350"/>
    </row>
    <row r="51" spans="1:10" s="351" customFormat="1" ht="18" customHeight="1" x14ac:dyDescent="0.3">
      <c r="A51" s="346"/>
      <c r="B51" s="347">
        <v>24</v>
      </c>
      <c r="C51" s="336" t="s">
        <v>229</v>
      </c>
      <c r="D51" s="363" t="s">
        <v>291</v>
      </c>
      <c r="E51" s="348" t="s">
        <v>431</v>
      </c>
      <c r="F51" s="339">
        <v>343</v>
      </c>
      <c r="G51" s="340"/>
      <c r="H51" s="341">
        <f>SUM(Inventory6[[#This Row],[Hire Price]]*G51)</f>
        <v>0</v>
      </c>
      <c r="I51" s="342"/>
      <c r="J51" s="350"/>
    </row>
    <row r="52" spans="1:10" s="385" customFormat="1" ht="18" customHeight="1" x14ac:dyDescent="0.3">
      <c r="A52" s="379"/>
      <c r="B52" s="365"/>
      <c r="C52" s="308" t="s">
        <v>263</v>
      </c>
      <c r="D52" s="366"/>
      <c r="E52" s="380"/>
      <c r="F52" s="381"/>
      <c r="G52" s="382"/>
      <c r="H52" s="383"/>
      <c r="I52" s="308"/>
      <c r="J52" s="384"/>
    </row>
    <row r="53" spans="1:10" s="351" customFormat="1" ht="18" customHeight="1" x14ac:dyDescent="0.3">
      <c r="A53" s="346"/>
      <c r="B53" s="347">
        <v>25</v>
      </c>
      <c r="C53" s="364" t="s">
        <v>230</v>
      </c>
      <c r="D53" s="337" t="s">
        <v>292</v>
      </c>
      <c r="E53" s="348" t="s">
        <v>431</v>
      </c>
      <c r="F53" s="339">
        <v>2234</v>
      </c>
      <c r="G53" s="340"/>
      <c r="H53" s="341">
        <f>SUM(Inventory6[[#This Row],[Hire Price]]*G53)</f>
        <v>0</v>
      </c>
      <c r="I53" s="342"/>
      <c r="J53" s="350"/>
    </row>
    <row r="54" spans="1:10" s="351" customFormat="1" ht="18" customHeight="1" x14ac:dyDescent="0.3">
      <c r="A54" s="346"/>
      <c r="B54" s="347">
        <v>26</v>
      </c>
      <c r="C54" s="364" t="s">
        <v>230</v>
      </c>
      <c r="D54" s="337" t="s">
        <v>293</v>
      </c>
      <c r="E54" s="348" t="s">
        <v>431</v>
      </c>
      <c r="F54" s="339">
        <v>2520</v>
      </c>
      <c r="G54" s="340"/>
      <c r="H54" s="341">
        <f>SUM(Inventory6[[#This Row],[Hire Price]]*G54)</f>
        <v>0</v>
      </c>
      <c r="I54" s="342"/>
      <c r="J54" s="350"/>
    </row>
    <row r="55" spans="1:10" s="351" customFormat="1" ht="18" customHeight="1" x14ac:dyDescent="0.3">
      <c r="A55" s="346"/>
      <c r="B55" s="347">
        <v>27</v>
      </c>
      <c r="C55" s="364" t="s">
        <v>230</v>
      </c>
      <c r="D55" s="337" t="s">
        <v>294</v>
      </c>
      <c r="E55" s="348" t="s">
        <v>431</v>
      </c>
      <c r="F55" s="339">
        <v>3780</v>
      </c>
      <c r="G55" s="340"/>
      <c r="H55" s="341">
        <f>SUM(Inventory6[[#This Row],[Hire Price]]*G55)</f>
        <v>0</v>
      </c>
      <c r="I55" s="342"/>
      <c r="J55" s="350"/>
    </row>
    <row r="56" spans="1:10" s="361" customFormat="1" ht="18" customHeight="1" x14ac:dyDescent="0.3">
      <c r="A56" s="352"/>
      <c r="B56" s="373"/>
      <c r="C56" s="310" t="s">
        <v>415</v>
      </c>
      <c r="D56" s="374"/>
      <c r="E56" s="375"/>
      <c r="F56" s="368"/>
      <c r="G56" s="376"/>
      <c r="H56" s="377"/>
      <c r="I56" s="378"/>
      <c r="J56" s="372"/>
    </row>
    <row r="57" spans="1:10" s="351" customFormat="1" ht="18" customHeight="1" x14ac:dyDescent="0.3">
      <c r="A57" s="346"/>
      <c r="B57" s="386">
        <v>28</v>
      </c>
      <c r="C57" s="342" t="s">
        <v>225</v>
      </c>
      <c r="D57" s="387" t="s">
        <v>247</v>
      </c>
      <c r="E57" s="388" t="s">
        <v>433</v>
      </c>
      <c r="F57" s="339">
        <v>532</v>
      </c>
      <c r="G57" s="345"/>
      <c r="H57" s="341">
        <f>SUM(Inventory6[[#This Row],[Hire Price]]*G57)</f>
        <v>0</v>
      </c>
      <c r="I57" s="342"/>
      <c r="J57" s="350"/>
    </row>
    <row r="58" spans="1:10" s="351" customFormat="1" ht="18" customHeight="1" x14ac:dyDescent="0.3">
      <c r="A58" s="346"/>
      <c r="B58" s="386">
        <v>29</v>
      </c>
      <c r="C58" s="342" t="s">
        <v>225</v>
      </c>
      <c r="D58" s="407" t="s">
        <v>486</v>
      </c>
      <c r="E58" s="388" t="s">
        <v>433</v>
      </c>
      <c r="F58" s="339">
        <v>392</v>
      </c>
      <c r="G58" s="345"/>
      <c r="H58" s="341">
        <f>SUM(Inventory6[[#This Row],[Hire Price]]*G58)</f>
        <v>0</v>
      </c>
      <c r="I58" s="342"/>
      <c r="J58" s="350"/>
    </row>
    <row r="59" spans="1:10" s="351" customFormat="1" ht="18" customHeight="1" x14ac:dyDescent="0.3">
      <c r="A59" s="346"/>
      <c r="B59" s="386">
        <v>30</v>
      </c>
      <c r="C59" s="342" t="s">
        <v>225</v>
      </c>
      <c r="D59" s="387" t="s">
        <v>295</v>
      </c>
      <c r="E59" s="388" t="s">
        <v>433</v>
      </c>
      <c r="F59" s="339">
        <v>798</v>
      </c>
      <c r="G59" s="345"/>
      <c r="H59" s="341">
        <f>SUM(Inventory6[[#This Row],[Hire Price]]*G59)</f>
        <v>0</v>
      </c>
      <c r="I59" s="342"/>
      <c r="J59" s="350"/>
    </row>
    <row r="60" spans="1:10" s="351" customFormat="1" ht="18" customHeight="1" x14ac:dyDescent="0.3">
      <c r="A60" s="346"/>
      <c r="B60" s="386">
        <v>31</v>
      </c>
      <c r="C60" s="342" t="s">
        <v>225</v>
      </c>
      <c r="D60" s="387" t="s">
        <v>296</v>
      </c>
      <c r="E60" s="388" t="s">
        <v>433</v>
      </c>
      <c r="F60" s="339">
        <v>798</v>
      </c>
      <c r="G60" s="340"/>
      <c r="H60" s="341">
        <f>SUM(Inventory6[[#This Row],[Hire Price]]*G60)</f>
        <v>0</v>
      </c>
      <c r="I60" s="342"/>
      <c r="J60" s="350"/>
    </row>
    <row r="61" spans="1:10" s="351" customFormat="1" ht="18" customHeight="1" x14ac:dyDescent="0.3">
      <c r="A61" s="346"/>
      <c r="B61" s="386">
        <v>32</v>
      </c>
      <c r="C61" s="342" t="s">
        <v>225</v>
      </c>
      <c r="D61" s="387" t="s">
        <v>297</v>
      </c>
      <c r="E61" s="388" t="s">
        <v>433</v>
      </c>
      <c r="F61" s="339">
        <v>1036</v>
      </c>
      <c r="G61" s="340"/>
      <c r="H61" s="341">
        <f>SUM(Inventory6[[#This Row],[Hire Price]]*G61)</f>
        <v>0</v>
      </c>
      <c r="I61" s="342"/>
      <c r="J61" s="350"/>
    </row>
    <row r="62" spans="1:10" s="351" customFormat="1" ht="18" customHeight="1" x14ac:dyDescent="0.3">
      <c r="A62" s="346"/>
      <c r="B62" s="386">
        <v>33</v>
      </c>
      <c r="C62" s="342" t="s">
        <v>225</v>
      </c>
      <c r="D62" s="387" t="s">
        <v>298</v>
      </c>
      <c r="E62" s="388" t="s">
        <v>433</v>
      </c>
      <c r="F62" s="339">
        <v>1036</v>
      </c>
      <c r="G62" s="340"/>
      <c r="H62" s="341">
        <f>SUM(Inventory6[[#This Row],[Hire Price]]*G62)</f>
        <v>0</v>
      </c>
      <c r="I62" s="342"/>
      <c r="J62" s="350"/>
    </row>
    <row r="63" spans="1:10" s="351" customFormat="1" ht="18" customHeight="1" x14ac:dyDescent="0.3">
      <c r="A63" s="346"/>
      <c r="B63" s="386">
        <v>34</v>
      </c>
      <c r="C63" s="342" t="s">
        <v>225</v>
      </c>
      <c r="D63" s="407" t="s">
        <v>487</v>
      </c>
      <c r="E63" s="388" t="s">
        <v>433</v>
      </c>
      <c r="F63" s="408">
        <v>448</v>
      </c>
      <c r="G63" s="340"/>
      <c r="H63" s="341">
        <f>SUM(Inventory6[[#This Row],[Hire Price]]*G63)</f>
        <v>0</v>
      </c>
      <c r="I63" s="342"/>
      <c r="J63" s="350"/>
    </row>
    <row r="64" spans="1:10" s="351" customFormat="1" ht="18" customHeight="1" x14ac:dyDescent="0.3">
      <c r="A64" s="346"/>
      <c r="B64" s="386">
        <v>35</v>
      </c>
      <c r="C64" s="342" t="s">
        <v>225</v>
      </c>
      <c r="D64" s="407" t="s">
        <v>488</v>
      </c>
      <c r="E64" s="388" t="s">
        <v>433</v>
      </c>
      <c r="F64" s="339">
        <v>1120</v>
      </c>
      <c r="G64" s="340"/>
      <c r="H64" s="341">
        <f>SUM(Inventory6[[#This Row],[Hire Price]]*G64)</f>
        <v>0</v>
      </c>
      <c r="I64" s="342"/>
      <c r="J64" s="350"/>
    </row>
    <row r="65" spans="1:10" s="351" customFormat="1" ht="18" customHeight="1" x14ac:dyDescent="0.3">
      <c r="A65" s="346"/>
      <c r="B65" s="386">
        <v>36</v>
      </c>
      <c r="C65" s="342" t="s">
        <v>225</v>
      </c>
      <c r="D65" s="387" t="s">
        <v>299</v>
      </c>
      <c r="E65" s="388" t="s">
        <v>433</v>
      </c>
      <c r="F65" s="339">
        <v>896</v>
      </c>
      <c r="G65" s="340"/>
      <c r="H65" s="341">
        <f>SUM(Inventory6[[#This Row],[Hire Price]]*G65)</f>
        <v>0</v>
      </c>
      <c r="I65" s="342"/>
      <c r="J65" s="350"/>
    </row>
    <row r="66" spans="1:10" s="351" customFormat="1" ht="18" customHeight="1" x14ac:dyDescent="0.3">
      <c r="A66" s="346"/>
      <c r="B66" s="386">
        <v>37</v>
      </c>
      <c r="C66" s="342" t="s">
        <v>225</v>
      </c>
      <c r="D66" s="387" t="s">
        <v>300</v>
      </c>
      <c r="E66" s="388" t="s">
        <v>433</v>
      </c>
      <c r="F66" s="339">
        <v>896</v>
      </c>
      <c r="G66" s="340"/>
      <c r="H66" s="341">
        <f>SUM(Inventory6[[#This Row],[Hire Price]]*G66)</f>
        <v>0</v>
      </c>
      <c r="I66" s="342"/>
      <c r="J66" s="350"/>
    </row>
    <row r="67" spans="1:10" s="351" customFormat="1" ht="18" customHeight="1" x14ac:dyDescent="0.3">
      <c r="A67" s="346"/>
      <c r="B67" s="386">
        <v>38</v>
      </c>
      <c r="C67" s="342" t="s">
        <v>225</v>
      </c>
      <c r="D67" s="407" t="s">
        <v>464</v>
      </c>
      <c r="E67" s="388" t="s">
        <v>433</v>
      </c>
      <c r="F67" s="408">
        <v>910</v>
      </c>
      <c r="G67" s="340"/>
      <c r="H67" s="341">
        <f>SUM(Inventory6[[#This Row],[Hire Price]]*G67)</f>
        <v>0</v>
      </c>
      <c r="I67" s="342"/>
      <c r="J67" s="350"/>
    </row>
    <row r="68" spans="1:10" s="351" customFormat="1" ht="18" customHeight="1" x14ac:dyDescent="0.3">
      <c r="A68" s="346"/>
      <c r="B68" s="386">
        <v>39</v>
      </c>
      <c r="C68" s="342" t="s">
        <v>225</v>
      </c>
      <c r="D68" s="407" t="s">
        <v>465</v>
      </c>
      <c r="E68" s="388" t="s">
        <v>433</v>
      </c>
      <c r="F68" s="408">
        <v>910</v>
      </c>
      <c r="G68" s="340"/>
      <c r="H68" s="341">
        <f>SUM(Inventory6[[#This Row],[Hire Price]]*G68)</f>
        <v>0</v>
      </c>
      <c r="I68" s="342"/>
      <c r="J68" s="350"/>
    </row>
    <row r="69" spans="1:10" s="351" customFormat="1" ht="18" customHeight="1" x14ac:dyDescent="0.3">
      <c r="A69" s="346"/>
      <c r="B69" s="386">
        <v>40</v>
      </c>
      <c r="C69" s="342" t="s">
        <v>225</v>
      </c>
      <c r="D69" s="407" t="s">
        <v>466</v>
      </c>
      <c r="E69" s="388" t="s">
        <v>433</v>
      </c>
      <c r="F69" s="408">
        <v>588</v>
      </c>
      <c r="G69" s="340"/>
      <c r="H69" s="341">
        <f>SUM(Inventory6[[#This Row],[Hire Price]]*G69)</f>
        <v>0</v>
      </c>
      <c r="I69" s="342"/>
      <c r="J69" s="350"/>
    </row>
    <row r="70" spans="1:10" s="351" customFormat="1" ht="18" customHeight="1" x14ac:dyDescent="0.3">
      <c r="A70" s="346"/>
      <c r="B70" s="386">
        <v>41</v>
      </c>
      <c r="C70" s="342" t="s">
        <v>225</v>
      </c>
      <c r="D70" s="387" t="s">
        <v>301</v>
      </c>
      <c r="E70" s="388" t="s">
        <v>433</v>
      </c>
      <c r="F70" s="339">
        <v>546</v>
      </c>
      <c r="G70" s="340"/>
      <c r="H70" s="341">
        <f>SUM(Inventory6[[#This Row],[Hire Price]]*G70)</f>
        <v>0</v>
      </c>
      <c r="I70" s="342"/>
      <c r="J70" s="350"/>
    </row>
    <row r="71" spans="1:10" s="351" customFormat="1" ht="18" customHeight="1" x14ac:dyDescent="0.3">
      <c r="A71" s="346"/>
      <c r="B71" s="386">
        <v>42</v>
      </c>
      <c r="C71" s="342" t="s">
        <v>225</v>
      </c>
      <c r="D71" s="387" t="s">
        <v>302</v>
      </c>
      <c r="E71" s="388" t="s">
        <v>433</v>
      </c>
      <c r="F71" s="339">
        <v>546</v>
      </c>
      <c r="G71" s="340"/>
      <c r="H71" s="341">
        <f>SUM(Inventory6[[#This Row],[Hire Price]]*G71)</f>
        <v>0</v>
      </c>
      <c r="I71" s="342"/>
      <c r="J71" s="350"/>
    </row>
    <row r="72" spans="1:10" s="351" customFormat="1" ht="18" customHeight="1" x14ac:dyDescent="0.3">
      <c r="A72" s="346"/>
      <c r="B72" s="386">
        <v>43</v>
      </c>
      <c r="C72" s="342" t="s">
        <v>225</v>
      </c>
      <c r="D72" s="387" t="s">
        <v>303</v>
      </c>
      <c r="E72" s="388" t="s">
        <v>433</v>
      </c>
      <c r="F72" s="339">
        <v>1750</v>
      </c>
      <c r="G72" s="340"/>
      <c r="H72" s="341">
        <f>SUM(Inventory6[[#This Row],[Hire Price]]*G72)</f>
        <v>0</v>
      </c>
      <c r="I72" s="342"/>
      <c r="J72" s="350"/>
    </row>
    <row r="73" spans="1:10" s="351" customFormat="1" ht="18" customHeight="1" x14ac:dyDescent="0.3">
      <c r="A73" s="346"/>
      <c r="B73" s="386">
        <v>44</v>
      </c>
      <c r="C73" s="342" t="s">
        <v>225</v>
      </c>
      <c r="D73" s="387" t="s">
        <v>304</v>
      </c>
      <c r="E73" s="388" t="s">
        <v>433</v>
      </c>
      <c r="F73" s="339">
        <v>1750</v>
      </c>
      <c r="G73" s="340"/>
      <c r="H73" s="341">
        <f>SUM(Inventory6[[#This Row],[Hire Price]]*G73)</f>
        <v>0</v>
      </c>
      <c r="I73" s="342"/>
      <c r="J73" s="350"/>
    </row>
    <row r="74" spans="1:10" s="351" customFormat="1" ht="18" customHeight="1" x14ac:dyDescent="0.3">
      <c r="A74" s="346"/>
      <c r="B74" s="386">
        <v>45</v>
      </c>
      <c r="C74" s="342" t="s">
        <v>225</v>
      </c>
      <c r="D74" s="387" t="s">
        <v>305</v>
      </c>
      <c r="E74" s="388" t="s">
        <v>433</v>
      </c>
      <c r="F74" s="339">
        <v>1750</v>
      </c>
      <c r="G74" s="340"/>
      <c r="H74" s="341">
        <f>SUM(Inventory6[[#This Row],[Hire Price]]*G74)</f>
        <v>0</v>
      </c>
      <c r="I74" s="342"/>
      <c r="J74" s="350"/>
    </row>
    <row r="75" spans="1:10" s="351" customFormat="1" ht="18" customHeight="1" x14ac:dyDescent="0.3">
      <c r="A75" s="346"/>
      <c r="B75" s="386">
        <v>46</v>
      </c>
      <c r="C75" s="342" t="s">
        <v>225</v>
      </c>
      <c r="D75" s="387" t="s">
        <v>306</v>
      </c>
      <c r="E75" s="388" t="s">
        <v>433</v>
      </c>
      <c r="F75" s="339">
        <v>1750</v>
      </c>
      <c r="G75" s="340"/>
      <c r="H75" s="341">
        <f>SUM(Inventory6[[#This Row],[Hire Price]]*G75)</f>
        <v>0</v>
      </c>
      <c r="I75" s="342"/>
      <c r="J75" s="350"/>
    </row>
    <row r="76" spans="1:10" s="351" customFormat="1" ht="18" customHeight="1" x14ac:dyDescent="0.3">
      <c r="A76" s="346"/>
      <c r="B76" s="386">
        <v>47</v>
      </c>
      <c r="C76" s="342" t="s">
        <v>225</v>
      </c>
      <c r="D76" s="387" t="s">
        <v>308</v>
      </c>
      <c r="E76" s="388" t="s">
        <v>433</v>
      </c>
      <c r="F76" s="339">
        <v>2380</v>
      </c>
      <c r="G76" s="340"/>
      <c r="H76" s="341">
        <f>SUM(Inventory6[[#This Row],[Hire Price]]*G76)</f>
        <v>0</v>
      </c>
      <c r="I76" s="342"/>
      <c r="J76" s="350"/>
    </row>
    <row r="77" spans="1:10" s="351" customFormat="1" ht="18" customHeight="1" x14ac:dyDescent="0.3">
      <c r="A77" s="346"/>
      <c r="B77" s="386">
        <v>48</v>
      </c>
      <c r="C77" s="342" t="s">
        <v>225</v>
      </c>
      <c r="D77" s="387" t="s">
        <v>307</v>
      </c>
      <c r="E77" s="388" t="s">
        <v>433</v>
      </c>
      <c r="F77" s="339">
        <v>2380</v>
      </c>
      <c r="G77" s="340"/>
      <c r="H77" s="341">
        <f>SUM(Inventory6[[#This Row],[Hire Price]]*G77)</f>
        <v>0</v>
      </c>
      <c r="I77" s="342"/>
      <c r="J77" s="350"/>
    </row>
    <row r="78" spans="1:10" s="351" customFormat="1" ht="18" customHeight="1" x14ac:dyDescent="0.3">
      <c r="A78" s="346"/>
      <c r="B78" s="386">
        <v>49</v>
      </c>
      <c r="C78" s="342" t="s">
        <v>225</v>
      </c>
      <c r="D78" s="387" t="s">
        <v>309</v>
      </c>
      <c r="E78" s="388" t="s">
        <v>433</v>
      </c>
      <c r="F78" s="339">
        <v>2380</v>
      </c>
      <c r="G78" s="340"/>
      <c r="H78" s="341">
        <f>SUM(Inventory6[[#This Row],[Hire Price]]*G78)</f>
        <v>0</v>
      </c>
      <c r="I78" s="342"/>
      <c r="J78" s="350"/>
    </row>
    <row r="79" spans="1:10" s="351" customFormat="1" ht="18" customHeight="1" x14ac:dyDescent="0.3">
      <c r="A79" s="346"/>
      <c r="B79" s="386">
        <v>50</v>
      </c>
      <c r="C79" s="342" t="s">
        <v>225</v>
      </c>
      <c r="D79" s="387" t="s">
        <v>310</v>
      </c>
      <c r="E79" s="388" t="s">
        <v>433</v>
      </c>
      <c r="F79" s="339">
        <v>2380</v>
      </c>
      <c r="G79" s="340"/>
      <c r="H79" s="341">
        <f>SUM(Inventory6[[#This Row],[Hire Price]]*G79)</f>
        <v>0</v>
      </c>
      <c r="I79" s="342"/>
      <c r="J79" s="350"/>
    </row>
    <row r="80" spans="1:10" s="351" customFormat="1" ht="18" customHeight="1" x14ac:dyDescent="0.3">
      <c r="A80" s="346"/>
      <c r="B80" s="386">
        <v>51</v>
      </c>
      <c r="C80" s="342" t="s">
        <v>225</v>
      </c>
      <c r="D80" s="387" t="s">
        <v>311</v>
      </c>
      <c r="E80" s="388" t="s">
        <v>433</v>
      </c>
      <c r="F80" s="339">
        <v>406</v>
      </c>
      <c r="G80" s="340"/>
      <c r="H80" s="341">
        <f>SUM(Inventory6[[#This Row],[Hire Price]]*G80)</f>
        <v>0</v>
      </c>
      <c r="I80" s="342"/>
      <c r="J80" s="350"/>
    </row>
    <row r="81" spans="1:10" s="351" customFormat="1" ht="18" customHeight="1" x14ac:dyDescent="0.3">
      <c r="A81" s="346"/>
      <c r="B81" s="386">
        <v>52</v>
      </c>
      <c r="C81" s="342" t="s">
        <v>225</v>
      </c>
      <c r="D81" s="407" t="s">
        <v>489</v>
      </c>
      <c r="E81" s="388" t="s">
        <v>433</v>
      </c>
      <c r="F81" s="339">
        <v>1120</v>
      </c>
      <c r="G81" s="340"/>
      <c r="H81" s="341">
        <f>SUM(Inventory6[[#This Row],[Hire Price]]*G81)</f>
        <v>0</v>
      </c>
      <c r="I81" s="342"/>
      <c r="J81" s="350"/>
    </row>
    <row r="82" spans="1:10" s="351" customFormat="1" ht="18" customHeight="1" x14ac:dyDescent="0.3">
      <c r="A82" s="346"/>
      <c r="B82" s="386">
        <v>53</v>
      </c>
      <c r="C82" s="342" t="s">
        <v>225</v>
      </c>
      <c r="D82" s="387" t="s">
        <v>312</v>
      </c>
      <c r="E82" s="388" t="s">
        <v>433</v>
      </c>
      <c r="F82" s="339">
        <v>588</v>
      </c>
      <c r="G82" s="340"/>
      <c r="H82" s="341">
        <f>SUM(Inventory6[[#This Row],[Hire Price]]*G82)</f>
        <v>0</v>
      </c>
      <c r="I82" s="342"/>
      <c r="J82" s="350"/>
    </row>
    <row r="83" spans="1:10" s="351" customFormat="1" ht="18" customHeight="1" x14ac:dyDescent="0.3">
      <c r="A83" s="346"/>
      <c r="B83" s="386">
        <v>54</v>
      </c>
      <c r="C83" s="342" t="s">
        <v>225</v>
      </c>
      <c r="D83" s="387" t="s">
        <v>313</v>
      </c>
      <c r="E83" s="388" t="s">
        <v>433</v>
      </c>
      <c r="F83" s="339">
        <v>518</v>
      </c>
      <c r="G83" s="340"/>
      <c r="H83" s="341">
        <f>SUM(Inventory6[[#This Row],[Hire Price]]*G83)</f>
        <v>0</v>
      </c>
      <c r="I83" s="342"/>
      <c r="J83" s="350"/>
    </row>
    <row r="84" spans="1:10" s="351" customFormat="1" ht="18" customHeight="1" x14ac:dyDescent="0.3">
      <c r="A84" s="346"/>
      <c r="B84" s="386">
        <v>55</v>
      </c>
      <c r="C84" s="342" t="s">
        <v>225</v>
      </c>
      <c r="D84" s="387" t="s">
        <v>314</v>
      </c>
      <c r="E84" s="388" t="s">
        <v>433</v>
      </c>
      <c r="F84" s="339">
        <v>518</v>
      </c>
      <c r="G84" s="340"/>
      <c r="H84" s="341">
        <f>SUM(Inventory6[[#This Row],[Hire Price]]*G84)</f>
        <v>0</v>
      </c>
      <c r="I84" s="342"/>
      <c r="J84" s="350"/>
    </row>
    <row r="85" spans="1:10" s="351" customFormat="1" ht="18" customHeight="1" x14ac:dyDescent="0.3">
      <c r="A85" s="346"/>
      <c r="B85" s="386">
        <v>56</v>
      </c>
      <c r="C85" s="342" t="s">
        <v>225</v>
      </c>
      <c r="D85" s="389" t="s">
        <v>490</v>
      </c>
      <c r="E85" s="388" t="s">
        <v>433</v>
      </c>
      <c r="F85" s="339">
        <v>910</v>
      </c>
      <c r="G85" s="340"/>
      <c r="H85" s="341">
        <f>SUM(Inventory6[[#This Row],[Hire Price]]*G85)</f>
        <v>0</v>
      </c>
      <c r="I85" s="342"/>
      <c r="J85" s="350"/>
    </row>
    <row r="86" spans="1:10" s="351" customFormat="1" ht="18" customHeight="1" x14ac:dyDescent="0.3">
      <c r="A86" s="346"/>
      <c r="B86" s="386">
        <v>57</v>
      </c>
      <c r="C86" s="342" t="s">
        <v>225</v>
      </c>
      <c r="D86" s="387" t="s">
        <v>315</v>
      </c>
      <c r="E86" s="388" t="s">
        <v>433</v>
      </c>
      <c r="F86" s="339">
        <v>630</v>
      </c>
      <c r="G86" s="340"/>
      <c r="H86" s="341">
        <f>SUM(Inventory6[[#This Row],[Hire Price]]*G86)</f>
        <v>0</v>
      </c>
      <c r="I86" s="342"/>
      <c r="J86" s="350"/>
    </row>
    <row r="87" spans="1:10" s="351" customFormat="1" ht="18" customHeight="1" x14ac:dyDescent="0.3">
      <c r="A87" s="346"/>
      <c r="B87" s="386">
        <v>58</v>
      </c>
      <c r="C87" s="342" t="s">
        <v>225</v>
      </c>
      <c r="D87" s="387" t="s">
        <v>316</v>
      </c>
      <c r="E87" s="388" t="s">
        <v>433</v>
      </c>
      <c r="F87" s="339">
        <v>630</v>
      </c>
      <c r="G87" s="340"/>
      <c r="H87" s="341">
        <f>SUM(Inventory6[[#This Row],[Hire Price]]*G87)</f>
        <v>0</v>
      </c>
      <c r="I87" s="342"/>
      <c r="J87" s="350"/>
    </row>
    <row r="88" spans="1:10" s="351" customFormat="1" ht="18" customHeight="1" x14ac:dyDescent="0.3">
      <c r="A88" s="346"/>
      <c r="B88" s="386">
        <v>59</v>
      </c>
      <c r="C88" s="342" t="s">
        <v>225</v>
      </c>
      <c r="D88" s="387" t="s">
        <v>317</v>
      </c>
      <c r="E88" s="388" t="s">
        <v>433</v>
      </c>
      <c r="F88" s="339">
        <v>630</v>
      </c>
      <c r="G88" s="340"/>
      <c r="H88" s="341">
        <f>SUM(Inventory6[[#This Row],[Hire Price]]*G88)</f>
        <v>0</v>
      </c>
      <c r="I88" s="342"/>
      <c r="J88" s="350"/>
    </row>
    <row r="89" spans="1:10" s="351" customFormat="1" ht="18" customHeight="1" x14ac:dyDescent="0.3">
      <c r="A89" s="346"/>
      <c r="B89" s="386">
        <v>60</v>
      </c>
      <c r="C89" s="342" t="s">
        <v>225</v>
      </c>
      <c r="D89" s="387" t="s">
        <v>318</v>
      </c>
      <c r="E89" s="388" t="s">
        <v>433</v>
      </c>
      <c r="F89" s="339">
        <v>630</v>
      </c>
      <c r="G89" s="340"/>
      <c r="H89" s="341">
        <f>SUM(Inventory6[[#This Row],[Hire Price]]*G89)</f>
        <v>0</v>
      </c>
      <c r="I89" s="342"/>
      <c r="J89" s="350"/>
    </row>
    <row r="90" spans="1:10" s="351" customFormat="1" ht="18" customHeight="1" x14ac:dyDescent="0.3">
      <c r="A90" s="346"/>
      <c r="B90" s="386">
        <v>61</v>
      </c>
      <c r="C90" s="342" t="s">
        <v>225</v>
      </c>
      <c r="D90" s="387" t="s">
        <v>319</v>
      </c>
      <c r="E90" s="388" t="s">
        <v>433</v>
      </c>
      <c r="F90" s="339">
        <v>630</v>
      </c>
      <c r="G90" s="340"/>
      <c r="H90" s="341">
        <f>SUM(Inventory6[[#This Row],[Hire Price]]*G90)</f>
        <v>0</v>
      </c>
      <c r="I90" s="342"/>
      <c r="J90" s="350"/>
    </row>
    <row r="91" spans="1:10" s="351" customFormat="1" ht="18" customHeight="1" x14ac:dyDescent="0.3">
      <c r="A91" s="346"/>
      <c r="B91" s="386">
        <v>62</v>
      </c>
      <c r="C91" s="342" t="s">
        <v>225</v>
      </c>
      <c r="D91" s="387" t="s">
        <v>320</v>
      </c>
      <c r="E91" s="388" t="s">
        <v>433</v>
      </c>
      <c r="F91" s="339">
        <v>1470</v>
      </c>
      <c r="G91" s="340"/>
      <c r="H91" s="341">
        <f>SUM(Inventory6[[#This Row],[Hire Price]]*G91)</f>
        <v>0</v>
      </c>
      <c r="I91" s="342"/>
      <c r="J91" s="350"/>
    </row>
    <row r="92" spans="1:10" s="351" customFormat="1" ht="18" customHeight="1" x14ac:dyDescent="0.3">
      <c r="A92" s="346"/>
      <c r="B92" s="386">
        <v>63</v>
      </c>
      <c r="C92" s="342" t="s">
        <v>225</v>
      </c>
      <c r="D92" s="387" t="s">
        <v>321</v>
      </c>
      <c r="E92" s="388" t="s">
        <v>433</v>
      </c>
      <c r="F92" s="339">
        <v>2030</v>
      </c>
      <c r="G92" s="340"/>
      <c r="H92" s="341">
        <f>SUM(Inventory6[[#This Row],[Hire Price]]*G92)</f>
        <v>0</v>
      </c>
      <c r="I92" s="342"/>
      <c r="J92" s="350"/>
    </row>
    <row r="93" spans="1:10" s="351" customFormat="1" ht="18" customHeight="1" x14ac:dyDescent="0.3">
      <c r="A93" s="346"/>
      <c r="B93" s="386">
        <v>64</v>
      </c>
      <c r="C93" s="342" t="s">
        <v>225</v>
      </c>
      <c r="D93" s="387" t="s">
        <v>322</v>
      </c>
      <c r="E93" s="388" t="s">
        <v>433</v>
      </c>
      <c r="F93" s="339">
        <v>2030</v>
      </c>
      <c r="G93" s="340"/>
      <c r="H93" s="341">
        <f>SUM(Inventory6[[#This Row],[Hire Price]]*G93)</f>
        <v>0</v>
      </c>
      <c r="I93" s="342"/>
      <c r="J93" s="350"/>
    </row>
    <row r="94" spans="1:10" s="351" customFormat="1" ht="18" customHeight="1" x14ac:dyDescent="0.3">
      <c r="A94" s="346"/>
      <c r="B94" s="386">
        <v>65</v>
      </c>
      <c r="C94" s="342" t="s">
        <v>225</v>
      </c>
      <c r="D94" s="387" t="s">
        <v>323</v>
      </c>
      <c r="E94" s="388" t="s">
        <v>433</v>
      </c>
      <c r="F94" s="339">
        <v>1540</v>
      </c>
      <c r="G94" s="340"/>
      <c r="H94" s="341">
        <f>SUM(Inventory6[[#This Row],[Hire Price]]*G94)</f>
        <v>0</v>
      </c>
      <c r="I94" s="342"/>
      <c r="J94" s="350"/>
    </row>
    <row r="95" spans="1:10" s="351" customFormat="1" ht="16.8" customHeight="1" x14ac:dyDescent="0.3">
      <c r="A95" s="346"/>
      <c r="B95" s="386">
        <v>66</v>
      </c>
      <c r="C95" s="342" t="s">
        <v>225</v>
      </c>
      <c r="D95" s="387" t="s">
        <v>324</v>
      </c>
      <c r="E95" s="388" t="s">
        <v>433</v>
      </c>
      <c r="F95" s="339">
        <v>1540</v>
      </c>
      <c r="G95" s="340"/>
      <c r="H95" s="341">
        <f>SUM(Inventory6[[#This Row],[Hire Price]]*G95)</f>
        <v>0</v>
      </c>
      <c r="I95" s="342"/>
      <c r="J95" s="350"/>
    </row>
    <row r="96" spans="1:10" s="351" customFormat="1" ht="18" customHeight="1" x14ac:dyDescent="0.3">
      <c r="A96" s="346"/>
      <c r="B96" s="386">
        <v>67</v>
      </c>
      <c r="C96" s="342" t="s">
        <v>225</v>
      </c>
      <c r="D96" s="387" t="s">
        <v>325</v>
      </c>
      <c r="E96" s="388" t="s">
        <v>433</v>
      </c>
      <c r="F96" s="339">
        <v>700</v>
      </c>
      <c r="G96" s="340"/>
      <c r="H96" s="341">
        <f>SUM(Inventory6[[#This Row],[Hire Price]]*G96)</f>
        <v>0</v>
      </c>
      <c r="I96" s="342"/>
      <c r="J96" s="350"/>
    </row>
    <row r="97" spans="1:11" s="351" customFormat="1" ht="18" customHeight="1" x14ac:dyDescent="0.3">
      <c r="A97" s="346"/>
      <c r="B97" s="386">
        <v>68</v>
      </c>
      <c r="C97" s="342" t="s">
        <v>225</v>
      </c>
      <c r="D97" s="387" t="s">
        <v>326</v>
      </c>
      <c r="E97" s="388" t="s">
        <v>433</v>
      </c>
      <c r="F97" s="339">
        <v>700</v>
      </c>
      <c r="G97" s="340"/>
      <c r="H97" s="341">
        <f>SUM(Inventory6[[#This Row],[Hire Price]]*G97)</f>
        <v>0</v>
      </c>
      <c r="I97" s="342"/>
      <c r="J97" s="350"/>
    </row>
    <row r="98" spans="1:11" s="351" customFormat="1" ht="18" customHeight="1" x14ac:dyDescent="0.3">
      <c r="A98" s="346"/>
      <c r="B98" s="386">
        <v>69</v>
      </c>
      <c r="C98" s="342" t="s">
        <v>225</v>
      </c>
      <c r="D98" s="387" t="s">
        <v>327</v>
      </c>
      <c r="E98" s="388" t="s">
        <v>433</v>
      </c>
      <c r="F98" s="339">
        <v>742</v>
      </c>
      <c r="G98" s="340"/>
      <c r="H98" s="341">
        <f>SUM(Inventory6[[#This Row],[Hire Price]]*G98)</f>
        <v>0</v>
      </c>
      <c r="I98" s="342"/>
      <c r="J98" s="350"/>
    </row>
    <row r="99" spans="1:11" s="351" customFormat="1" ht="18" customHeight="1" x14ac:dyDescent="0.3">
      <c r="A99" s="346"/>
      <c r="B99" s="386">
        <v>70</v>
      </c>
      <c r="C99" s="342" t="s">
        <v>225</v>
      </c>
      <c r="D99" s="387" t="s">
        <v>328</v>
      </c>
      <c r="E99" s="388" t="s">
        <v>433</v>
      </c>
      <c r="F99" s="339">
        <v>742</v>
      </c>
      <c r="G99" s="340"/>
      <c r="H99" s="341">
        <f>SUM(Inventory6[[#This Row],[Hire Price]]*G99)</f>
        <v>0</v>
      </c>
      <c r="I99" s="342"/>
      <c r="J99" s="350"/>
    </row>
    <row r="100" spans="1:11" s="403" customFormat="1" ht="16.05" customHeight="1" x14ac:dyDescent="0.3">
      <c r="B100" s="386">
        <v>71</v>
      </c>
      <c r="C100" s="342" t="s">
        <v>225</v>
      </c>
      <c r="D100" s="387" t="s">
        <v>491</v>
      </c>
      <c r="E100" s="388" t="s">
        <v>433</v>
      </c>
      <c r="F100" s="339">
        <v>686</v>
      </c>
      <c r="G100" s="340"/>
      <c r="H100" s="341">
        <f>SUM(Inventory6[[#This Row],[Hire Price]]*G100)</f>
        <v>0</v>
      </c>
      <c r="I100" s="342"/>
      <c r="J100" s="350"/>
      <c r="K100" s="351"/>
    </row>
    <row r="101" spans="1:11" s="351" customFormat="1" ht="18" customHeight="1" x14ac:dyDescent="0.3">
      <c r="A101" s="346"/>
      <c r="B101" s="386">
        <v>72</v>
      </c>
      <c r="C101" s="342" t="s">
        <v>225</v>
      </c>
      <c r="D101" s="387" t="s">
        <v>329</v>
      </c>
      <c r="E101" s="388" t="s">
        <v>433</v>
      </c>
      <c r="F101" s="339">
        <v>742</v>
      </c>
      <c r="G101" s="340"/>
      <c r="H101" s="341">
        <f>SUM(Inventory6[[#This Row],[Hire Price]]*G101)</f>
        <v>0</v>
      </c>
      <c r="I101" s="342"/>
      <c r="J101" s="350"/>
    </row>
    <row r="102" spans="1:11" s="403" customFormat="1" ht="16.05" customHeight="1" x14ac:dyDescent="0.3">
      <c r="B102" s="386">
        <v>73</v>
      </c>
      <c r="C102" s="342" t="s">
        <v>225</v>
      </c>
      <c r="D102" s="407" t="s">
        <v>477</v>
      </c>
      <c r="E102" s="388" t="s">
        <v>433</v>
      </c>
      <c r="F102" s="339">
        <v>1750</v>
      </c>
      <c r="G102" s="340"/>
      <c r="H102" s="341">
        <f>SUM(Inventory6[[#This Row],[Hire Price]]*G102)</f>
        <v>0</v>
      </c>
      <c r="I102" s="342"/>
      <c r="J102" s="350"/>
      <c r="K102" s="351"/>
    </row>
    <row r="103" spans="1:11" s="351" customFormat="1" ht="18" customHeight="1" x14ac:dyDescent="0.3">
      <c r="A103" s="346"/>
      <c r="B103" s="386">
        <v>74</v>
      </c>
      <c r="C103" s="342" t="s">
        <v>225</v>
      </c>
      <c r="D103" s="407" t="s">
        <v>478</v>
      </c>
      <c r="E103" s="388" t="s">
        <v>433</v>
      </c>
      <c r="F103" s="339">
        <v>910</v>
      </c>
      <c r="G103" s="340"/>
      <c r="H103" s="341">
        <f>SUM(Inventory6[[#This Row],[Hire Price]]*G103)</f>
        <v>0</v>
      </c>
      <c r="I103" s="342"/>
      <c r="J103" s="350"/>
    </row>
    <row r="104" spans="1:11" s="351" customFormat="1" ht="18" customHeight="1" x14ac:dyDescent="0.3">
      <c r="A104" s="346"/>
      <c r="B104" s="386">
        <v>75</v>
      </c>
      <c r="C104" s="342" t="s">
        <v>225</v>
      </c>
      <c r="D104" s="407" t="s">
        <v>467</v>
      </c>
      <c r="E104" s="388" t="s">
        <v>433</v>
      </c>
      <c r="F104" s="339">
        <v>630</v>
      </c>
      <c r="G104" s="345"/>
      <c r="H104" s="341">
        <f>SUM(Inventory6[[#This Row],[Hire Price]]*G104)</f>
        <v>0</v>
      </c>
      <c r="I104" s="342"/>
      <c r="J104" s="350"/>
    </row>
    <row r="105" spans="1:11" s="351" customFormat="1" ht="18" customHeight="1" x14ac:dyDescent="0.3">
      <c r="A105" s="346"/>
      <c r="B105" s="386">
        <v>76</v>
      </c>
      <c r="C105" s="342" t="s">
        <v>225</v>
      </c>
      <c r="D105" s="387" t="s">
        <v>330</v>
      </c>
      <c r="E105" s="388" t="s">
        <v>433</v>
      </c>
      <c r="F105" s="339">
        <v>910</v>
      </c>
      <c r="G105" s="345"/>
      <c r="H105" s="341">
        <f>SUM(Inventory6[[#This Row],[Hire Price]]*G105)</f>
        <v>0</v>
      </c>
      <c r="I105" s="342"/>
      <c r="J105" s="350"/>
    </row>
    <row r="106" spans="1:11" s="351" customFormat="1" ht="18" customHeight="1" x14ac:dyDescent="0.3">
      <c r="A106" s="346"/>
      <c r="B106" s="386">
        <v>77</v>
      </c>
      <c r="C106" s="342" t="s">
        <v>225</v>
      </c>
      <c r="D106" s="387" t="s">
        <v>492</v>
      </c>
      <c r="E106" s="388" t="s">
        <v>433</v>
      </c>
      <c r="F106" s="339">
        <v>910</v>
      </c>
      <c r="G106" s="340"/>
      <c r="H106" s="341">
        <f>SUM(Inventory6[[#This Row],[Hire Price]]*G106)</f>
        <v>0</v>
      </c>
      <c r="I106" s="342"/>
      <c r="J106" s="350"/>
    </row>
    <row r="107" spans="1:11" s="351" customFormat="1" ht="18" customHeight="1" x14ac:dyDescent="0.3">
      <c r="A107" s="346"/>
      <c r="B107" s="386">
        <v>78</v>
      </c>
      <c r="C107" s="342" t="s">
        <v>225</v>
      </c>
      <c r="D107" s="387" t="s">
        <v>331</v>
      </c>
      <c r="E107" s="388" t="s">
        <v>433</v>
      </c>
      <c r="F107" s="339">
        <v>588</v>
      </c>
      <c r="G107" s="340"/>
      <c r="H107" s="341">
        <f>SUM(Inventory6[[#This Row],[Hire Price]]*G107)</f>
        <v>0</v>
      </c>
      <c r="I107" s="342"/>
      <c r="J107" s="350"/>
    </row>
    <row r="108" spans="1:11" s="351" customFormat="1" ht="18" customHeight="1" x14ac:dyDescent="0.3">
      <c r="A108" s="346"/>
      <c r="B108" s="386">
        <v>79</v>
      </c>
      <c r="C108" s="342" t="s">
        <v>225</v>
      </c>
      <c r="D108" s="407" t="s">
        <v>468</v>
      </c>
      <c r="E108" s="388" t="s">
        <v>433</v>
      </c>
      <c r="F108" s="408">
        <v>2380</v>
      </c>
      <c r="G108" s="340"/>
      <c r="H108" s="341">
        <f>SUM(Inventory6[[#This Row],[Hire Price]]*G108)</f>
        <v>0</v>
      </c>
      <c r="I108" s="342"/>
      <c r="J108" s="350"/>
    </row>
    <row r="109" spans="1:11" s="351" customFormat="1" ht="18" customHeight="1" x14ac:dyDescent="0.3">
      <c r="A109" s="346"/>
      <c r="B109" s="386">
        <v>80</v>
      </c>
      <c r="C109" s="342" t="s">
        <v>225</v>
      </c>
      <c r="D109" s="407" t="s">
        <v>469</v>
      </c>
      <c r="E109" s="388" t="s">
        <v>433</v>
      </c>
      <c r="F109" s="339">
        <v>1540</v>
      </c>
      <c r="G109" s="340"/>
      <c r="H109" s="341">
        <f>SUM(Inventory6[[#This Row],[Hire Price]]*G109)</f>
        <v>0</v>
      </c>
      <c r="I109" s="342"/>
      <c r="J109" s="350"/>
    </row>
    <row r="110" spans="1:11" s="351" customFormat="1" ht="18" customHeight="1" x14ac:dyDescent="0.3">
      <c r="A110" s="346"/>
      <c r="B110" s="386">
        <v>81</v>
      </c>
      <c r="C110" s="342" t="s">
        <v>225</v>
      </c>
      <c r="D110" s="387" t="s">
        <v>332</v>
      </c>
      <c r="E110" s="388" t="s">
        <v>433</v>
      </c>
      <c r="F110" s="339">
        <v>588</v>
      </c>
      <c r="G110" s="340"/>
      <c r="H110" s="341">
        <f>SUM(Inventory6[[#This Row],[Hire Price]]*G110)</f>
        <v>0</v>
      </c>
      <c r="I110" s="342"/>
      <c r="J110" s="350"/>
    </row>
    <row r="111" spans="1:11" s="351" customFormat="1" ht="18" customHeight="1" x14ac:dyDescent="0.3">
      <c r="A111" s="346"/>
      <c r="B111" s="386">
        <v>82</v>
      </c>
      <c r="C111" s="342" t="s">
        <v>225</v>
      </c>
      <c r="D111" s="387" t="s">
        <v>333</v>
      </c>
      <c r="E111" s="388" t="s">
        <v>433</v>
      </c>
      <c r="F111" s="339">
        <v>588</v>
      </c>
      <c r="G111" s="340"/>
      <c r="H111" s="341">
        <f>SUM(Inventory6[[#This Row],[Hire Price]]*G111)</f>
        <v>0</v>
      </c>
      <c r="I111" s="342"/>
      <c r="J111" s="350"/>
    </row>
    <row r="112" spans="1:11" s="351" customFormat="1" ht="18" customHeight="1" x14ac:dyDescent="0.3">
      <c r="A112" s="346"/>
      <c r="B112" s="386">
        <v>83</v>
      </c>
      <c r="C112" s="342" t="s">
        <v>225</v>
      </c>
      <c r="D112" s="387" t="s">
        <v>241</v>
      </c>
      <c r="E112" s="388" t="s">
        <v>433</v>
      </c>
      <c r="F112" s="339">
        <v>252</v>
      </c>
      <c r="G112" s="340"/>
      <c r="H112" s="341">
        <f>SUM(Inventory6[[#This Row],[Hire Price]]*G112)</f>
        <v>0</v>
      </c>
      <c r="I112" s="342"/>
      <c r="J112" s="350"/>
    </row>
    <row r="113" spans="1:10" s="351" customFormat="1" ht="18" customHeight="1" x14ac:dyDescent="0.3">
      <c r="A113" s="346"/>
      <c r="B113" s="386">
        <v>84</v>
      </c>
      <c r="C113" s="342" t="s">
        <v>225</v>
      </c>
      <c r="D113" s="387" t="s">
        <v>334</v>
      </c>
      <c r="E113" s="388" t="s">
        <v>433</v>
      </c>
      <c r="F113" s="339">
        <v>588</v>
      </c>
      <c r="G113" s="340"/>
      <c r="H113" s="341">
        <f>SUM(Inventory6[[#This Row],[Hire Price]]*G113)</f>
        <v>0</v>
      </c>
      <c r="I113" s="342"/>
      <c r="J113" s="350"/>
    </row>
    <row r="114" spans="1:10" s="351" customFormat="1" ht="18" customHeight="1" x14ac:dyDescent="0.3">
      <c r="A114" s="346"/>
      <c r="B114" s="386">
        <v>85</v>
      </c>
      <c r="C114" s="342" t="s">
        <v>225</v>
      </c>
      <c r="D114" s="387" t="s">
        <v>335</v>
      </c>
      <c r="E114" s="388" t="s">
        <v>433</v>
      </c>
      <c r="F114" s="339">
        <v>98</v>
      </c>
      <c r="G114" s="340"/>
      <c r="H114" s="341">
        <f>SUM(Inventory6[[#This Row],[Hire Price]]*G114)</f>
        <v>0</v>
      </c>
      <c r="I114" s="342"/>
      <c r="J114" s="350"/>
    </row>
    <row r="115" spans="1:10" s="351" customFormat="1" ht="18" customHeight="1" x14ac:dyDescent="0.3">
      <c r="A115" s="346"/>
      <c r="B115" s="386">
        <v>86</v>
      </c>
      <c r="C115" s="342" t="s">
        <v>225</v>
      </c>
      <c r="D115" s="407" t="s">
        <v>470</v>
      </c>
      <c r="E115" s="388" t="s">
        <v>433</v>
      </c>
      <c r="F115" s="339">
        <v>1540</v>
      </c>
      <c r="G115" s="340"/>
      <c r="H115" s="341">
        <f>SUM(Inventory6[[#This Row],[Hire Price]]*G115)</f>
        <v>0</v>
      </c>
      <c r="I115" s="342"/>
      <c r="J115" s="350"/>
    </row>
    <row r="116" spans="1:10" s="351" customFormat="1" ht="18" customHeight="1" x14ac:dyDescent="0.3">
      <c r="A116" s="346"/>
      <c r="B116" s="386">
        <v>87</v>
      </c>
      <c r="C116" s="342" t="s">
        <v>225</v>
      </c>
      <c r="D116" s="387" t="s">
        <v>336</v>
      </c>
      <c r="E116" s="388" t="s">
        <v>433</v>
      </c>
      <c r="F116" s="339">
        <v>952</v>
      </c>
      <c r="G116" s="340"/>
      <c r="H116" s="341">
        <f>SUM(Inventory6[[#This Row],[Hire Price]]*G116)</f>
        <v>0</v>
      </c>
      <c r="I116" s="342"/>
      <c r="J116" s="350"/>
    </row>
    <row r="117" spans="1:10" s="351" customFormat="1" ht="18" customHeight="1" x14ac:dyDescent="0.3">
      <c r="A117" s="346"/>
      <c r="B117" s="386">
        <v>88</v>
      </c>
      <c r="C117" s="342" t="s">
        <v>225</v>
      </c>
      <c r="D117" s="387" t="s">
        <v>337</v>
      </c>
      <c r="E117" s="388" t="s">
        <v>433</v>
      </c>
      <c r="F117" s="339">
        <v>1750</v>
      </c>
      <c r="G117" s="340"/>
      <c r="H117" s="341">
        <f>SUM(Inventory6[[#This Row],[Hire Price]]*G117)</f>
        <v>0</v>
      </c>
      <c r="I117" s="342"/>
      <c r="J117" s="350"/>
    </row>
    <row r="118" spans="1:10" s="351" customFormat="1" ht="18" customHeight="1" x14ac:dyDescent="0.3">
      <c r="A118" s="346"/>
      <c r="B118" s="386">
        <v>89</v>
      </c>
      <c r="C118" s="342" t="s">
        <v>225</v>
      </c>
      <c r="D118" s="387" t="s">
        <v>338</v>
      </c>
      <c r="E118" s="388" t="s">
        <v>433</v>
      </c>
      <c r="F118" s="339">
        <v>1750</v>
      </c>
      <c r="G118" s="340"/>
      <c r="H118" s="341">
        <f>SUM(Inventory6[[#This Row],[Hire Price]]*G118)</f>
        <v>0</v>
      </c>
      <c r="I118" s="342"/>
      <c r="J118" s="350"/>
    </row>
    <row r="119" spans="1:10" s="351" customFormat="1" ht="18" customHeight="1" x14ac:dyDescent="0.3">
      <c r="A119" s="346"/>
      <c r="B119" s="386">
        <v>90</v>
      </c>
      <c r="C119" s="342" t="s">
        <v>225</v>
      </c>
      <c r="D119" s="387" t="s">
        <v>339</v>
      </c>
      <c r="E119" s="388" t="s">
        <v>433</v>
      </c>
      <c r="F119" s="339">
        <v>1750</v>
      </c>
      <c r="G119" s="340"/>
      <c r="H119" s="341">
        <f>SUM(Inventory6[[#This Row],[Hire Price]]*G119)</f>
        <v>0</v>
      </c>
      <c r="I119" s="342"/>
      <c r="J119" s="350"/>
    </row>
    <row r="120" spans="1:10" s="351" customFormat="1" ht="18" customHeight="1" x14ac:dyDescent="0.3">
      <c r="A120" s="346"/>
      <c r="B120" s="386">
        <v>91</v>
      </c>
      <c r="C120" s="342" t="s">
        <v>225</v>
      </c>
      <c r="D120" s="387" t="s">
        <v>340</v>
      </c>
      <c r="E120" s="388" t="s">
        <v>433</v>
      </c>
      <c r="F120" s="339">
        <v>1750</v>
      </c>
      <c r="G120" s="340"/>
      <c r="H120" s="341">
        <f>SUM(Inventory6[[#This Row],[Hire Price]]*G120)</f>
        <v>0</v>
      </c>
      <c r="I120" s="342"/>
      <c r="J120" s="350"/>
    </row>
    <row r="121" spans="1:10" s="351" customFormat="1" ht="18" customHeight="1" x14ac:dyDescent="0.3">
      <c r="A121" s="346"/>
      <c r="B121" s="386">
        <v>92</v>
      </c>
      <c r="C121" s="342" t="s">
        <v>225</v>
      </c>
      <c r="D121" s="387" t="s">
        <v>341</v>
      </c>
      <c r="E121" s="388" t="s">
        <v>433</v>
      </c>
      <c r="F121" s="339">
        <v>2380</v>
      </c>
      <c r="G121" s="340"/>
      <c r="H121" s="341">
        <f>SUM(Inventory6[[#This Row],[Hire Price]]*G121)</f>
        <v>0</v>
      </c>
      <c r="I121" s="342"/>
      <c r="J121" s="350"/>
    </row>
    <row r="122" spans="1:10" s="351" customFormat="1" ht="18" customHeight="1" x14ac:dyDescent="0.3">
      <c r="A122" s="346"/>
      <c r="B122" s="386">
        <v>93</v>
      </c>
      <c r="C122" s="342" t="s">
        <v>225</v>
      </c>
      <c r="D122" s="387" t="s">
        <v>342</v>
      </c>
      <c r="E122" s="388" t="s">
        <v>433</v>
      </c>
      <c r="F122" s="339">
        <v>2380</v>
      </c>
      <c r="G122" s="340"/>
      <c r="H122" s="341">
        <f>SUM(Inventory6[[#This Row],[Hire Price]]*G122)</f>
        <v>0</v>
      </c>
      <c r="I122" s="342"/>
      <c r="J122" s="350"/>
    </row>
    <row r="123" spans="1:10" s="351" customFormat="1" ht="18" customHeight="1" x14ac:dyDescent="0.3">
      <c r="A123" s="346"/>
      <c r="B123" s="386">
        <v>94</v>
      </c>
      <c r="C123" s="342" t="s">
        <v>225</v>
      </c>
      <c r="D123" s="387" t="s">
        <v>343</v>
      </c>
      <c r="E123" s="388" t="s">
        <v>433</v>
      </c>
      <c r="F123" s="339">
        <v>2380</v>
      </c>
      <c r="G123" s="340"/>
      <c r="H123" s="341">
        <f>SUM(Inventory6[[#This Row],[Hire Price]]*G123)</f>
        <v>0</v>
      </c>
      <c r="I123" s="342"/>
      <c r="J123" s="350"/>
    </row>
    <row r="124" spans="1:10" s="351" customFormat="1" ht="18" customHeight="1" x14ac:dyDescent="0.3">
      <c r="A124" s="346"/>
      <c r="B124" s="386">
        <v>95</v>
      </c>
      <c r="C124" s="342" t="s">
        <v>225</v>
      </c>
      <c r="D124" s="387" t="s">
        <v>344</v>
      </c>
      <c r="E124" s="388" t="s">
        <v>433</v>
      </c>
      <c r="F124" s="339">
        <v>2380</v>
      </c>
      <c r="G124" s="340"/>
      <c r="H124" s="341">
        <f>SUM(Inventory6[[#This Row],[Hire Price]]*G124)</f>
        <v>0</v>
      </c>
      <c r="I124" s="342"/>
      <c r="J124" s="350"/>
    </row>
    <row r="125" spans="1:10" s="351" customFormat="1" ht="18" customHeight="1" x14ac:dyDescent="0.3">
      <c r="A125" s="346"/>
      <c r="B125" s="386">
        <v>96</v>
      </c>
      <c r="C125" s="342" t="s">
        <v>225</v>
      </c>
      <c r="D125" s="387" t="s">
        <v>493</v>
      </c>
      <c r="E125" s="388" t="s">
        <v>433</v>
      </c>
      <c r="F125" s="339">
        <v>392</v>
      </c>
      <c r="G125" s="340"/>
      <c r="H125" s="341">
        <f>SUM(Inventory6[[#This Row],[Hire Price]]*G125)</f>
        <v>0</v>
      </c>
      <c r="I125" s="342"/>
      <c r="J125" s="350"/>
    </row>
    <row r="126" spans="1:10" s="351" customFormat="1" ht="18" customHeight="1" x14ac:dyDescent="0.3">
      <c r="A126" s="346"/>
      <c r="B126" s="386">
        <v>97</v>
      </c>
      <c r="C126" s="342" t="s">
        <v>225</v>
      </c>
      <c r="D126" s="404" t="s">
        <v>345</v>
      </c>
      <c r="E126" s="388" t="s">
        <v>433</v>
      </c>
      <c r="F126" s="339">
        <v>840</v>
      </c>
      <c r="G126" s="340"/>
      <c r="H126" s="341">
        <f>SUM(Inventory6[[#This Row],[Hire Price]]*G126)</f>
        <v>0</v>
      </c>
      <c r="I126" s="342"/>
      <c r="J126" s="350"/>
    </row>
    <row r="127" spans="1:10" s="351" customFormat="1" ht="18" customHeight="1" x14ac:dyDescent="0.3">
      <c r="A127" s="346"/>
      <c r="B127" s="386">
        <v>98</v>
      </c>
      <c r="C127" s="342" t="s">
        <v>225</v>
      </c>
      <c r="D127" s="404" t="s">
        <v>346</v>
      </c>
      <c r="E127" s="388" t="s">
        <v>433</v>
      </c>
      <c r="F127" s="339">
        <v>840</v>
      </c>
      <c r="G127" s="340"/>
      <c r="H127" s="341">
        <f>SUM(Inventory6[[#This Row],[Hire Price]]*G127)</f>
        <v>0</v>
      </c>
      <c r="I127" s="342"/>
      <c r="J127" s="350"/>
    </row>
    <row r="128" spans="1:10" s="351" customFormat="1" ht="18" customHeight="1" x14ac:dyDescent="0.3">
      <c r="A128" s="346"/>
      <c r="B128" s="386">
        <v>99</v>
      </c>
      <c r="C128" s="342" t="s">
        <v>225</v>
      </c>
      <c r="D128" s="407" t="s">
        <v>471</v>
      </c>
      <c r="E128" s="388" t="s">
        <v>433</v>
      </c>
      <c r="F128" s="339">
        <v>1750</v>
      </c>
      <c r="G128" s="340"/>
      <c r="H128" s="341">
        <f>SUM(Inventory6[[#This Row],[Hire Price]]*G128)</f>
        <v>0</v>
      </c>
      <c r="I128" s="342"/>
      <c r="J128" s="350"/>
    </row>
    <row r="129" spans="1:10" s="351" customFormat="1" ht="18" customHeight="1" x14ac:dyDescent="0.3">
      <c r="A129" s="346"/>
      <c r="B129" s="386">
        <v>100</v>
      </c>
      <c r="C129" s="342" t="s">
        <v>225</v>
      </c>
      <c r="D129" s="387" t="s">
        <v>347</v>
      </c>
      <c r="E129" s="388" t="s">
        <v>433</v>
      </c>
      <c r="F129" s="339">
        <v>476</v>
      </c>
      <c r="G129" s="345"/>
      <c r="H129" s="409">
        <f>SUM(Inventory6[[#This Row],[Qty]]*Inventory6[[#This Row],[Hire Price]])</f>
        <v>0</v>
      </c>
      <c r="I129" s="342"/>
      <c r="J129" s="350"/>
    </row>
    <row r="130" spans="1:10" s="351" customFormat="1" ht="18" customHeight="1" x14ac:dyDescent="0.3">
      <c r="A130" s="346"/>
      <c r="B130" s="386">
        <v>101</v>
      </c>
      <c r="C130" s="342" t="s">
        <v>225</v>
      </c>
      <c r="D130" s="387" t="s">
        <v>348</v>
      </c>
      <c r="E130" s="388" t="s">
        <v>433</v>
      </c>
      <c r="F130" s="339">
        <v>476</v>
      </c>
      <c r="G130" s="345"/>
      <c r="H130" s="341">
        <f>SUM(Inventory6[[#This Row],[Hire Price]]*G130)</f>
        <v>0</v>
      </c>
      <c r="I130" s="342"/>
      <c r="J130" s="350"/>
    </row>
    <row r="131" spans="1:10" s="351" customFormat="1" ht="18" customHeight="1" x14ac:dyDescent="0.3">
      <c r="A131" s="346"/>
      <c r="B131" s="386">
        <v>104</v>
      </c>
      <c r="C131" s="342" t="s">
        <v>225</v>
      </c>
      <c r="D131" s="387" t="s">
        <v>349</v>
      </c>
      <c r="E131" s="388" t="s">
        <v>433</v>
      </c>
      <c r="F131" s="339">
        <v>1008</v>
      </c>
      <c r="G131" s="345"/>
      <c r="H131" s="341">
        <f>SUM(Inventory6[[#This Row],[Hire Price]]*G131)</f>
        <v>0</v>
      </c>
      <c r="I131" s="342"/>
      <c r="J131" s="350"/>
    </row>
    <row r="132" spans="1:10" s="351" customFormat="1" ht="18" customHeight="1" x14ac:dyDescent="0.3">
      <c r="A132" s="346"/>
      <c r="B132" s="386">
        <v>105</v>
      </c>
      <c r="C132" s="342" t="s">
        <v>225</v>
      </c>
      <c r="D132" s="387" t="s">
        <v>350</v>
      </c>
      <c r="E132" s="388" t="s">
        <v>433</v>
      </c>
      <c r="F132" s="339">
        <v>630</v>
      </c>
      <c r="G132" s="345"/>
      <c r="H132" s="341">
        <f>SUM(Inventory6[[#This Row],[Hire Price]]*G132)</f>
        <v>0</v>
      </c>
      <c r="I132" s="342"/>
      <c r="J132" s="350"/>
    </row>
    <row r="133" spans="1:10" s="351" customFormat="1" ht="18" customHeight="1" x14ac:dyDescent="0.3">
      <c r="A133" s="346"/>
      <c r="B133" s="386">
        <v>106</v>
      </c>
      <c r="C133" s="342" t="s">
        <v>225</v>
      </c>
      <c r="D133" s="387" t="s">
        <v>351</v>
      </c>
      <c r="E133" s="388" t="s">
        <v>433</v>
      </c>
      <c r="F133" s="339">
        <v>630</v>
      </c>
      <c r="G133" s="345"/>
      <c r="H133" s="341">
        <f>SUM(Inventory6[[#This Row],[Hire Price]]*G133)</f>
        <v>0</v>
      </c>
      <c r="I133" s="342"/>
      <c r="J133" s="350"/>
    </row>
    <row r="134" spans="1:10" s="351" customFormat="1" ht="18" customHeight="1" x14ac:dyDescent="0.3">
      <c r="A134" s="346"/>
      <c r="B134" s="386">
        <v>107</v>
      </c>
      <c r="C134" s="342" t="s">
        <v>225</v>
      </c>
      <c r="D134" s="387" t="s">
        <v>352</v>
      </c>
      <c r="E134" s="388" t="s">
        <v>433</v>
      </c>
      <c r="F134" s="339">
        <v>1008</v>
      </c>
      <c r="G134" s="345"/>
      <c r="H134" s="341">
        <f>SUM(Inventory6[[#This Row],[Hire Price]]*G134)</f>
        <v>0</v>
      </c>
      <c r="I134" s="342"/>
      <c r="J134" s="350"/>
    </row>
    <row r="135" spans="1:10" s="351" customFormat="1" ht="18" customHeight="1" x14ac:dyDescent="0.3">
      <c r="A135" s="346"/>
      <c r="B135" s="386">
        <v>108</v>
      </c>
      <c r="C135" s="342" t="s">
        <v>225</v>
      </c>
      <c r="D135" s="387" t="s">
        <v>353</v>
      </c>
      <c r="E135" s="388" t="s">
        <v>433</v>
      </c>
      <c r="F135" s="339">
        <v>602</v>
      </c>
      <c r="G135" s="345"/>
      <c r="H135" s="341">
        <f>SUM(Inventory6[[#This Row],[Hire Price]]*G135)</f>
        <v>0</v>
      </c>
      <c r="I135" s="342"/>
      <c r="J135" s="350"/>
    </row>
    <row r="136" spans="1:10" s="351" customFormat="1" ht="18" customHeight="1" x14ac:dyDescent="0.3">
      <c r="A136" s="346"/>
      <c r="B136" s="386">
        <v>109</v>
      </c>
      <c r="C136" s="342" t="s">
        <v>225</v>
      </c>
      <c r="D136" s="387" t="s">
        <v>354</v>
      </c>
      <c r="E136" s="388" t="s">
        <v>433</v>
      </c>
      <c r="F136" s="339">
        <v>602</v>
      </c>
      <c r="G136" s="345"/>
      <c r="H136" s="341">
        <f>SUM(Inventory6[[#This Row],[Hire Price]]*G136)</f>
        <v>0</v>
      </c>
      <c r="I136" s="342"/>
      <c r="J136" s="350"/>
    </row>
    <row r="137" spans="1:10" s="351" customFormat="1" ht="18" customHeight="1" x14ac:dyDescent="0.3">
      <c r="A137" s="346"/>
      <c r="B137" s="386">
        <v>110</v>
      </c>
      <c r="C137" s="342" t="s">
        <v>225</v>
      </c>
      <c r="D137" s="387" t="s">
        <v>355</v>
      </c>
      <c r="E137" s="388" t="s">
        <v>433</v>
      </c>
      <c r="F137" s="339">
        <v>602</v>
      </c>
      <c r="G137" s="345"/>
      <c r="H137" s="341">
        <f>SUM(Inventory6[[#This Row],[Hire Price]]*G137)</f>
        <v>0</v>
      </c>
      <c r="I137" s="342"/>
      <c r="J137" s="350"/>
    </row>
    <row r="138" spans="1:10" s="351" customFormat="1" ht="18" customHeight="1" x14ac:dyDescent="0.3">
      <c r="A138" s="346"/>
      <c r="B138" s="386">
        <v>112</v>
      </c>
      <c r="C138" s="342" t="s">
        <v>225</v>
      </c>
      <c r="D138" s="387" t="s">
        <v>356</v>
      </c>
      <c r="E138" s="388" t="s">
        <v>433</v>
      </c>
      <c r="F138" s="339">
        <v>700</v>
      </c>
      <c r="G138" s="345"/>
      <c r="H138" s="341">
        <f>SUM(Inventory6[[#This Row],[Hire Price]]*G138)</f>
        <v>0</v>
      </c>
      <c r="I138" s="342"/>
      <c r="J138" s="350"/>
    </row>
    <row r="139" spans="1:10" s="351" customFormat="1" ht="18" customHeight="1" x14ac:dyDescent="0.3">
      <c r="A139" s="346"/>
      <c r="B139" s="386">
        <v>113</v>
      </c>
      <c r="C139" s="342" t="s">
        <v>225</v>
      </c>
      <c r="D139" s="387" t="s">
        <v>357</v>
      </c>
      <c r="E139" s="388" t="s">
        <v>433</v>
      </c>
      <c r="F139" s="339">
        <v>700</v>
      </c>
      <c r="G139" s="345"/>
      <c r="H139" s="341">
        <f>SUM(Inventory6[[#This Row],[Hire Price]]*G139)</f>
        <v>0</v>
      </c>
      <c r="I139" s="342"/>
      <c r="J139" s="350"/>
    </row>
    <row r="140" spans="1:10" s="351" customFormat="1" ht="18" customHeight="1" x14ac:dyDescent="0.3">
      <c r="A140" s="346"/>
      <c r="B140" s="386">
        <v>114</v>
      </c>
      <c r="C140" s="342" t="s">
        <v>225</v>
      </c>
      <c r="D140" s="387" t="s">
        <v>358</v>
      </c>
      <c r="E140" s="388" t="s">
        <v>433</v>
      </c>
      <c r="F140" s="339">
        <v>700</v>
      </c>
      <c r="G140" s="345"/>
      <c r="H140" s="341">
        <f>SUM(Inventory6[[#This Row],[Hire Price]]*G140)</f>
        <v>0</v>
      </c>
      <c r="I140" s="342"/>
      <c r="J140" s="350"/>
    </row>
    <row r="141" spans="1:10" s="351" customFormat="1" ht="18" customHeight="1" x14ac:dyDescent="0.3">
      <c r="A141" s="346"/>
      <c r="B141" s="386">
        <v>115</v>
      </c>
      <c r="C141" s="342" t="s">
        <v>225</v>
      </c>
      <c r="D141" s="387" t="s">
        <v>359</v>
      </c>
      <c r="E141" s="388" t="s">
        <v>433</v>
      </c>
      <c r="F141" s="339">
        <v>700</v>
      </c>
      <c r="G141" s="345"/>
      <c r="H141" s="341">
        <f>SUM(Inventory6[[#This Row],[Hire Price]]*G141)</f>
        <v>0</v>
      </c>
      <c r="I141" s="342"/>
      <c r="J141" s="350"/>
    </row>
    <row r="142" spans="1:10" s="351" customFormat="1" ht="18" customHeight="1" x14ac:dyDescent="0.3">
      <c r="A142" s="346"/>
      <c r="B142" s="386">
        <v>116</v>
      </c>
      <c r="C142" s="342" t="s">
        <v>225</v>
      </c>
      <c r="D142" s="387" t="s">
        <v>360</v>
      </c>
      <c r="E142" s="388" t="s">
        <v>433</v>
      </c>
      <c r="F142" s="339">
        <v>812</v>
      </c>
      <c r="G142" s="345"/>
      <c r="H142" s="341">
        <f>SUM(Inventory6[[#This Row],[Hire Price]]*G142)</f>
        <v>0</v>
      </c>
      <c r="I142" s="342"/>
      <c r="J142" s="350"/>
    </row>
    <row r="143" spans="1:10" s="351" customFormat="1" ht="18" customHeight="1" x14ac:dyDescent="0.3">
      <c r="A143" s="346"/>
      <c r="B143" s="386">
        <v>117</v>
      </c>
      <c r="C143" s="342" t="s">
        <v>225</v>
      </c>
      <c r="D143" s="387" t="s">
        <v>361</v>
      </c>
      <c r="E143" s="388" t="s">
        <v>433</v>
      </c>
      <c r="F143" s="339">
        <v>952</v>
      </c>
      <c r="G143" s="345"/>
      <c r="H143" s="341">
        <f>SUM(Inventory6[[#This Row],[Hire Price]]*G143)</f>
        <v>0</v>
      </c>
      <c r="I143" s="342"/>
      <c r="J143" s="350"/>
    </row>
    <row r="144" spans="1:10" s="351" customFormat="1" ht="18" customHeight="1" x14ac:dyDescent="0.3">
      <c r="A144" s="346"/>
      <c r="B144" s="386">
        <v>118</v>
      </c>
      <c r="C144" s="342" t="s">
        <v>225</v>
      </c>
      <c r="D144" s="387" t="s">
        <v>362</v>
      </c>
      <c r="E144" s="388" t="s">
        <v>433</v>
      </c>
      <c r="F144" s="339">
        <v>560</v>
      </c>
      <c r="G144" s="345"/>
      <c r="H144" s="341">
        <f>SUM(Inventory6[[#This Row],[Hire Price]]*G144)</f>
        <v>0</v>
      </c>
      <c r="I144" s="342"/>
      <c r="J144" s="350"/>
    </row>
    <row r="145" spans="1:10" s="351" customFormat="1" ht="18" customHeight="1" x14ac:dyDescent="0.3">
      <c r="A145" s="346"/>
      <c r="B145" s="386">
        <v>119</v>
      </c>
      <c r="C145" s="342" t="s">
        <v>225</v>
      </c>
      <c r="D145" s="387" t="s">
        <v>363</v>
      </c>
      <c r="E145" s="388" t="s">
        <v>433</v>
      </c>
      <c r="F145" s="339">
        <v>560</v>
      </c>
      <c r="G145" s="340"/>
      <c r="H145" s="341">
        <f>SUM(Inventory6[[#This Row],[Hire Price]]*G145)</f>
        <v>0</v>
      </c>
      <c r="I145" s="342"/>
      <c r="J145" s="350"/>
    </row>
    <row r="146" spans="1:10" s="351" customFormat="1" ht="18" customHeight="1" x14ac:dyDescent="0.3">
      <c r="A146" s="346"/>
      <c r="B146" s="386">
        <v>120</v>
      </c>
      <c r="C146" s="342" t="s">
        <v>225</v>
      </c>
      <c r="D146" s="387" t="s">
        <v>364</v>
      </c>
      <c r="E146" s="388" t="s">
        <v>433</v>
      </c>
      <c r="F146" s="339">
        <v>560</v>
      </c>
      <c r="G146" s="340"/>
      <c r="H146" s="341">
        <f>SUM(Inventory6[[#This Row],[Hire Price]]*G146)</f>
        <v>0</v>
      </c>
      <c r="I146" s="342"/>
      <c r="J146" s="350"/>
    </row>
    <row r="147" spans="1:10" s="351" customFormat="1" ht="18" customHeight="1" x14ac:dyDescent="0.3">
      <c r="A147" s="346"/>
      <c r="B147" s="386">
        <v>121</v>
      </c>
      <c r="C147" s="342" t="s">
        <v>225</v>
      </c>
      <c r="D147" s="387" t="s">
        <v>365</v>
      </c>
      <c r="E147" s="388" t="s">
        <v>433</v>
      </c>
      <c r="F147" s="339">
        <v>560</v>
      </c>
      <c r="G147" s="340"/>
      <c r="H147" s="341">
        <f>SUM(Inventory6[[#This Row],[Hire Price]]*G147)</f>
        <v>0</v>
      </c>
      <c r="I147" s="342"/>
      <c r="J147" s="350"/>
    </row>
    <row r="148" spans="1:10" s="351" customFormat="1" ht="18" customHeight="1" x14ac:dyDescent="0.3">
      <c r="A148" s="346"/>
      <c r="B148" s="386">
        <v>122</v>
      </c>
      <c r="C148" s="342" t="s">
        <v>225</v>
      </c>
      <c r="D148" s="387" t="s">
        <v>366</v>
      </c>
      <c r="E148" s="388" t="s">
        <v>433</v>
      </c>
      <c r="F148" s="339">
        <v>560</v>
      </c>
      <c r="G148" s="340"/>
      <c r="H148" s="341">
        <f>SUM(Inventory6[[#This Row],[Hire Price]]*G148)</f>
        <v>0</v>
      </c>
      <c r="I148" s="342"/>
      <c r="J148" s="350"/>
    </row>
    <row r="149" spans="1:10" s="351" customFormat="1" ht="18" customHeight="1" x14ac:dyDescent="0.3">
      <c r="A149" s="346"/>
      <c r="B149" s="386">
        <v>123</v>
      </c>
      <c r="C149" s="342" t="s">
        <v>225</v>
      </c>
      <c r="D149" s="387" t="s">
        <v>367</v>
      </c>
      <c r="E149" s="388" t="s">
        <v>433</v>
      </c>
      <c r="F149" s="339">
        <v>560</v>
      </c>
      <c r="G149" s="340"/>
      <c r="H149" s="341">
        <f>SUM(Inventory6[[#This Row],[Hire Price]]*G149)</f>
        <v>0</v>
      </c>
      <c r="I149" s="342"/>
      <c r="J149" s="350"/>
    </row>
    <row r="150" spans="1:10" s="351" customFormat="1" ht="18" customHeight="1" x14ac:dyDescent="0.3">
      <c r="A150" s="346"/>
      <c r="B150" s="386">
        <v>124</v>
      </c>
      <c r="C150" s="342" t="s">
        <v>225</v>
      </c>
      <c r="D150" s="387" t="s">
        <v>368</v>
      </c>
      <c r="E150" s="388" t="s">
        <v>433</v>
      </c>
      <c r="F150" s="339">
        <v>910</v>
      </c>
      <c r="G150" s="340"/>
      <c r="H150" s="341">
        <f>SUM(Inventory6[[#This Row],[Hire Price]]*G150)</f>
        <v>0</v>
      </c>
      <c r="I150" s="342"/>
      <c r="J150" s="350"/>
    </row>
    <row r="151" spans="1:10" s="351" customFormat="1" ht="18" customHeight="1" x14ac:dyDescent="0.3">
      <c r="A151" s="346"/>
      <c r="B151" s="386">
        <v>125</v>
      </c>
      <c r="C151" s="342" t="s">
        <v>225</v>
      </c>
      <c r="D151" s="387" t="s">
        <v>369</v>
      </c>
      <c r="E151" s="388" t="s">
        <v>433</v>
      </c>
      <c r="F151" s="339">
        <v>910</v>
      </c>
      <c r="G151" s="340"/>
      <c r="H151" s="341">
        <f>SUM(Inventory6[[#This Row],[Hire Price]]*G151)</f>
        <v>0</v>
      </c>
      <c r="I151" s="342"/>
      <c r="J151" s="350"/>
    </row>
    <row r="152" spans="1:10" s="351" customFormat="1" ht="18" customHeight="1" x14ac:dyDescent="0.3">
      <c r="A152" s="346"/>
      <c r="B152" s="386">
        <v>126</v>
      </c>
      <c r="C152" s="342" t="s">
        <v>225</v>
      </c>
      <c r="D152" s="407" t="s">
        <v>472</v>
      </c>
      <c r="E152" s="388" t="s">
        <v>433</v>
      </c>
      <c r="F152" s="339">
        <v>910</v>
      </c>
      <c r="G152" s="340"/>
      <c r="H152" s="341">
        <f>SUM(Inventory6[[#This Row],[Hire Price]]*G152)</f>
        <v>0</v>
      </c>
      <c r="I152" s="342"/>
      <c r="J152" s="350"/>
    </row>
    <row r="153" spans="1:10" s="351" customFormat="1" ht="18" customHeight="1" x14ac:dyDescent="0.3">
      <c r="A153" s="346"/>
      <c r="B153" s="386">
        <v>127</v>
      </c>
      <c r="C153" s="342" t="s">
        <v>225</v>
      </c>
      <c r="D153" s="407" t="s">
        <v>473</v>
      </c>
      <c r="E153" s="388" t="s">
        <v>433</v>
      </c>
      <c r="F153" s="339">
        <v>630</v>
      </c>
      <c r="G153" s="340"/>
      <c r="H153" s="341">
        <f>SUM(Inventory6[[#This Row],[Hire Price]]*G153)</f>
        <v>0</v>
      </c>
      <c r="I153" s="342"/>
      <c r="J153" s="350"/>
    </row>
    <row r="154" spans="1:10" s="351" customFormat="1" ht="18" customHeight="1" x14ac:dyDescent="0.3">
      <c r="A154" s="346"/>
      <c r="B154" s="386">
        <v>128</v>
      </c>
      <c r="C154" s="342" t="s">
        <v>225</v>
      </c>
      <c r="D154" s="387" t="s">
        <v>370</v>
      </c>
      <c r="E154" s="388" t="s">
        <v>433</v>
      </c>
      <c r="F154" s="339">
        <v>448</v>
      </c>
      <c r="G154" s="340"/>
      <c r="H154" s="341">
        <f>SUM(Inventory6[[#This Row],[Hire Price]]*G154)</f>
        <v>0</v>
      </c>
      <c r="I154" s="342"/>
      <c r="J154" s="350"/>
    </row>
    <row r="155" spans="1:10" s="351" customFormat="1" ht="18" customHeight="1" x14ac:dyDescent="0.3">
      <c r="A155" s="346"/>
      <c r="B155" s="386">
        <v>129</v>
      </c>
      <c r="C155" s="342" t="s">
        <v>225</v>
      </c>
      <c r="D155" s="387" t="s">
        <v>371</v>
      </c>
      <c r="E155" s="388" t="s">
        <v>433</v>
      </c>
      <c r="F155" s="339">
        <v>448</v>
      </c>
      <c r="G155" s="340"/>
      <c r="H155" s="341">
        <f>SUM(Inventory6[[#This Row],[Hire Price]]*G155)</f>
        <v>0</v>
      </c>
      <c r="I155" s="342"/>
      <c r="J155" s="350"/>
    </row>
    <row r="156" spans="1:10" s="351" customFormat="1" ht="18" customHeight="1" x14ac:dyDescent="0.3">
      <c r="A156" s="346"/>
      <c r="B156" s="386">
        <v>130</v>
      </c>
      <c r="C156" s="342" t="s">
        <v>225</v>
      </c>
      <c r="D156" s="387" t="s">
        <v>246</v>
      </c>
      <c r="E156" s="388" t="s">
        <v>433</v>
      </c>
      <c r="F156" s="339">
        <v>980</v>
      </c>
      <c r="G156" s="340"/>
      <c r="H156" s="341">
        <f>SUM(Inventory6[[#This Row],[Hire Price]]*G156)</f>
        <v>0</v>
      </c>
      <c r="I156" s="342"/>
      <c r="J156" s="350"/>
    </row>
    <row r="157" spans="1:10" s="351" customFormat="1" ht="18" customHeight="1" x14ac:dyDescent="0.3">
      <c r="A157" s="346"/>
      <c r="B157" s="386">
        <v>131</v>
      </c>
      <c r="C157" s="342" t="s">
        <v>225</v>
      </c>
      <c r="D157" s="404" t="s">
        <v>372</v>
      </c>
      <c r="E157" s="388" t="s">
        <v>433</v>
      </c>
      <c r="F157" s="339">
        <v>392</v>
      </c>
      <c r="G157" s="340"/>
      <c r="H157" s="341">
        <f>SUM(Inventory6[[#This Row],[Hire Price]]*G157)</f>
        <v>0</v>
      </c>
      <c r="I157" s="342"/>
      <c r="J157" s="350"/>
    </row>
    <row r="158" spans="1:10" s="351" customFormat="1" ht="18" customHeight="1" x14ac:dyDescent="0.3">
      <c r="A158" s="346"/>
      <c r="B158" s="386">
        <v>132</v>
      </c>
      <c r="C158" s="342" t="s">
        <v>225</v>
      </c>
      <c r="D158" s="404" t="s">
        <v>373</v>
      </c>
      <c r="E158" s="388" t="s">
        <v>433</v>
      </c>
      <c r="F158" s="339">
        <v>392</v>
      </c>
      <c r="G158" s="340"/>
      <c r="H158" s="341">
        <f>SUM(Inventory6[[#This Row],[Hire Price]]*G158)</f>
        <v>0</v>
      </c>
      <c r="I158" s="410"/>
      <c r="J158" s="350"/>
    </row>
    <row r="159" spans="1:10" s="351" customFormat="1" ht="18" customHeight="1" x14ac:dyDescent="0.3">
      <c r="A159" s="346"/>
      <c r="B159" s="386">
        <v>133</v>
      </c>
      <c r="C159" s="342" t="s">
        <v>225</v>
      </c>
      <c r="D159" s="404" t="s">
        <v>374</v>
      </c>
      <c r="E159" s="388" t="s">
        <v>433</v>
      </c>
      <c r="F159" s="339">
        <v>392</v>
      </c>
      <c r="G159" s="340"/>
      <c r="H159" s="341">
        <f>SUM(Inventory6[[#This Row],[Hire Price]]*G159)</f>
        <v>0</v>
      </c>
      <c r="I159" s="410"/>
      <c r="J159" s="350"/>
    </row>
    <row r="160" spans="1:10" s="351" customFormat="1" ht="18" customHeight="1" x14ac:dyDescent="0.3">
      <c r="A160" s="346"/>
      <c r="B160" s="386">
        <v>134</v>
      </c>
      <c r="C160" s="342" t="s">
        <v>225</v>
      </c>
      <c r="D160" s="387" t="s">
        <v>375</v>
      </c>
      <c r="E160" s="388" t="s">
        <v>433</v>
      </c>
      <c r="F160" s="339">
        <v>812</v>
      </c>
      <c r="G160" s="340"/>
      <c r="H160" s="341">
        <f>SUM(Inventory6[[#This Row],[Hire Price]]*G160)</f>
        <v>0</v>
      </c>
      <c r="I160" s="410"/>
      <c r="J160" s="350"/>
    </row>
    <row r="161" spans="1:10" s="351" customFormat="1" ht="18" customHeight="1" x14ac:dyDescent="0.3">
      <c r="A161" s="346"/>
      <c r="B161" s="386">
        <v>135</v>
      </c>
      <c r="C161" s="342" t="s">
        <v>225</v>
      </c>
      <c r="D161" s="387" t="s">
        <v>376</v>
      </c>
      <c r="E161" s="388" t="s">
        <v>433</v>
      </c>
      <c r="F161" s="339">
        <v>602</v>
      </c>
      <c r="G161" s="340"/>
      <c r="H161" s="341">
        <f>SUM(Inventory6[[#This Row],[Hire Price]]*G161)</f>
        <v>0</v>
      </c>
      <c r="I161" s="410"/>
      <c r="J161" s="350"/>
    </row>
    <row r="162" spans="1:10" s="351" customFormat="1" ht="18" customHeight="1" x14ac:dyDescent="0.3">
      <c r="A162" s="346"/>
      <c r="B162" s="386">
        <v>136</v>
      </c>
      <c r="C162" s="342" t="s">
        <v>225</v>
      </c>
      <c r="D162" s="387" t="s">
        <v>377</v>
      </c>
      <c r="E162" s="388" t="s">
        <v>433</v>
      </c>
      <c r="F162" s="339">
        <v>672</v>
      </c>
      <c r="G162" s="340"/>
      <c r="H162" s="341">
        <f>SUM(Inventory6[[#This Row],[Hire Price]]*G162)</f>
        <v>0</v>
      </c>
      <c r="I162" s="410"/>
      <c r="J162" s="350"/>
    </row>
    <row r="163" spans="1:10" s="351" customFormat="1" ht="18" customHeight="1" x14ac:dyDescent="0.3">
      <c r="A163" s="346"/>
      <c r="B163" s="386">
        <v>137</v>
      </c>
      <c r="C163" s="342" t="s">
        <v>225</v>
      </c>
      <c r="D163" s="389" t="s">
        <v>378</v>
      </c>
      <c r="E163" s="388" t="s">
        <v>433</v>
      </c>
      <c r="F163" s="339">
        <v>252</v>
      </c>
      <c r="G163" s="340"/>
      <c r="H163" s="341">
        <f>SUM(Inventory6[[#This Row],[Hire Price]]*G163)</f>
        <v>0</v>
      </c>
      <c r="I163" s="410"/>
      <c r="J163" s="350"/>
    </row>
    <row r="164" spans="1:10" s="351" customFormat="1" ht="18" customHeight="1" x14ac:dyDescent="0.3">
      <c r="A164" s="346"/>
      <c r="B164" s="386">
        <v>138</v>
      </c>
      <c r="C164" s="342" t="s">
        <v>225</v>
      </c>
      <c r="D164" s="389" t="s">
        <v>379</v>
      </c>
      <c r="E164" s="388" t="s">
        <v>433</v>
      </c>
      <c r="F164" s="339">
        <v>252</v>
      </c>
      <c r="G164" s="340"/>
      <c r="H164" s="341">
        <f>SUM(Inventory6[[#This Row],[Hire Price]]*G164)</f>
        <v>0</v>
      </c>
      <c r="I164" s="410"/>
      <c r="J164" s="350"/>
    </row>
    <row r="165" spans="1:10" s="351" customFormat="1" ht="18" customHeight="1" x14ac:dyDescent="0.3">
      <c r="A165" s="346"/>
      <c r="B165" s="386">
        <v>139</v>
      </c>
      <c r="C165" s="342" t="s">
        <v>225</v>
      </c>
      <c r="D165" s="389" t="s">
        <v>380</v>
      </c>
      <c r="E165" s="388" t="s">
        <v>433</v>
      </c>
      <c r="F165" s="339">
        <v>112</v>
      </c>
      <c r="G165" s="340"/>
      <c r="H165" s="341">
        <f>SUM(Inventory6[[#This Row],[Hire Price]]*G165)</f>
        <v>0</v>
      </c>
      <c r="I165" s="410"/>
      <c r="J165" s="350"/>
    </row>
    <row r="166" spans="1:10" s="351" customFormat="1" ht="18" customHeight="1" x14ac:dyDescent="0.3">
      <c r="A166" s="346"/>
      <c r="B166" s="386">
        <v>140</v>
      </c>
      <c r="C166" s="342" t="s">
        <v>225</v>
      </c>
      <c r="D166" s="389" t="s">
        <v>381</v>
      </c>
      <c r="E166" s="388" t="s">
        <v>433</v>
      </c>
      <c r="F166" s="339">
        <v>112</v>
      </c>
      <c r="G166" s="340"/>
      <c r="H166" s="341">
        <f>SUM(Inventory6[[#This Row],[Hire Price]]*G166)</f>
        <v>0</v>
      </c>
      <c r="I166" s="410"/>
      <c r="J166" s="350"/>
    </row>
    <row r="167" spans="1:10" s="351" customFormat="1" ht="18" customHeight="1" x14ac:dyDescent="0.3">
      <c r="A167" s="346"/>
      <c r="B167" s="386">
        <v>141</v>
      </c>
      <c r="C167" s="342" t="s">
        <v>225</v>
      </c>
      <c r="D167" s="389" t="s">
        <v>382</v>
      </c>
      <c r="E167" s="388" t="s">
        <v>433</v>
      </c>
      <c r="F167" s="339">
        <v>112</v>
      </c>
      <c r="G167" s="340"/>
      <c r="H167" s="341">
        <f>SUM(Inventory6[[#This Row],[Hire Price]]*G167)</f>
        <v>0</v>
      </c>
      <c r="I167" s="410"/>
      <c r="J167" s="350"/>
    </row>
    <row r="168" spans="1:10" s="351" customFormat="1" ht="18" customHeight="1" x14ac:dyDescent="0.3">
      <c r="A168" s="346"/>
      <c r="B168" s="386">
        <v>142</v>
      </c>
      <c r="C168" s="342" t="s">
        <v>225</v>
      </c>
      <c r="D168" s="404" t="s">
        <v>494</v>
      </c>
      <c r="E168" s="388" t="s">
        <v>433</v>
      </c>
      <c r="F168" s="339">
        <v>910</v>
      </c>
      <c r="G168" s="340"/>
      <c r="H168" s="341">
        <f>SUM(Inventory6[[#This Row],[Hire Price]]*G168)</f>
        <v>0</v>
      </c>
      <c r="I168" s="410"/>
      <c r="J168" s="350"/>
    </row>
    <row r="169" spans="1:10" s="351" customFormat="1" ht="18" customHeight="1" x14ac:dyDescent="0.3">
      <c r="A169" s="346"/>
      <c r="B169" s="386">
        <v>143</v>
      </c>
      <c r="C169" s="342" t="s">
        <v>225</v>
      </c>
      <c r="D169" s="404" t="s">
        <v>495</v>
      </c>
      <c r="E169" s="388" t="s">
        <v>433</v>
      </c>
      <c r="F169" s="339">
        <v>910</v>
      </c>
      <c r="G169" s="411"/>
      <c r="H169" s="341">
        <f>SUM(Inventory6[[#This Row],[Hire Price]]*G169)</f>
        <v>0</v>
      </c>
      <c r="I169" s="342"/>
      <c r="J169" s="350"/>
    </row>
    <row r="170" spans="1:10" s="351" customFormat="1" ht="18" customHeight="1" x14ac:dyDescent="0.3">
      <c r="A170" s="346"/>
      <c r="B170" s="386">
        <v>144</v>
      </c>
      <c r="C170" s="342" t="s">
        <v>225</v>
      </c>
      <c r="D170" s="387" t="s">
        <v>383</v>
      </c>
      <c r="E170" s="388" t="s">
        <v>433</v>
      </c>
      <c r="F170" s="339">
        <v>910</v>
      </c>
      <c r="G170" s="411"/>
      <c r="H170" s="341">
        <f>SUM(Inventory6[[#This Row],[Hire Price]]*G170)</f>
        <v>0</v>
      </c>
      <c r="I170" s="342"/>
      <c r="J170" s="350"/>
    </row>
    <row r="171" spans="1:10" s="351" customFormat="1" ht="18" customHeight="1" x14ac:dyDescent="0.3">
      <c r="A171" s="346"/>
      <c r="B171" s="386">
        <v>145</v>
      </c>
      <c r="C171" s="342" t="s">
        <v>225</v>
      </c>
      <c r="D171" s="387" t="s">
        <v>384</v>
      </c>
      <c r="E171" s="388" t="s">
        <v>433</v>
      </c>
      <c r="F171" s="339">
        <v>560</v>
      </c>
      <c r="G171" s="340"/>
      <c r="H171" s="341">
        <f>SUM(Inventory6[[#This Row],[Hire Price]]*G171)</f>
        <v>0</v>
      </c>
      <c r="I171" s="410"/>
      <c r="J171" s="350"/>
    </row>
    <row r="172" spans="1:10" s="351" customFormat="1" ht="18" customHeight="1" x14ac:dyDescent="0.3">
      <c r="A172" s="346"/>
      <c r="B172" s="386">
        <v>146</v>
      </c>
      <c r="C172" s="342" t="s">
        <v>225</v>
      </c>
      <c r="D172" s="387" t="s">
        <v>385</v>
      </c>
      <c r="E172" s="388" t="s">
        <v>433</v>
      </c>
      <c r="F172" s="339">
        <v>952</v>
      </c>
      <c r="G172" s="340"/>
      <c r="H172" s="341">
        <f>SUM(Inventory6[[#This Row],[Hire Price]]*G172)</f>
        <v>0</v>
      </c>
      <c r="I172" s="410"/>
      <c r="J172" s="350"/>
    </row>
    <row r="173" spans="1:10" s="351" customFormat="1" ht="18" customHeight="1" x14ac:dyDescent="0.3">
      <c r="A173" s="346"/>
      <c r="B173" s="386">
        <v>147</v>
      </c>
      <c r="C173" s="342" t="s">
        <v>225</v>
      </c>
      <c r="D173" s="387" t="s">
        <v>386</v>
      </c>
      <c r="E173" s="388" t="s">
        <v>433</v>
      </c>
      <c r="F173" s="339">
        <v>630</v>
      </c>
      <c r="G173" s="411"/>
      <c r="H173" s="341">
        <f>SUM(Inventory6[[#This Row],[Hire Price]]*G173)</f>
        <v>0</v>
      </c>
      <c r="I173" s="342"/>
      <c r="J173" s="350"/>
    </row>
    <row r="174" spans="1:10" s="351" customFormat="1" ht="18" customHeight="1" x14ac:dyDescent="0.3">
      <c r="A174" s="346"/>
      <c r="B174" s="386">
        <v>148</v>
      </c>
      <c r="C174" s="342" t="s">
        <v>225</v>
      </c>
      <c r="D174" s="387" t="s">
        <v>387</v>
      </c>
      <c r="E174" s="388" t="s">
        <v>433</v>
      </c>
      <c r="F174" s="339">
        <v>392</v>
      </c>
      <c r="G174" s="340"/>
      <c r="H174" s="341">
        <f>SUM(Inventory6[[#This Row],[Hire Price]]*G174)</f>
        <v>0</v>
      </c>
      <c r="I174" s="410"/>
      <c r="J174" s="350"/>
    </row>
    <row r="175" spans="1:10" s="351" customFormat="1" ht="18" customHeight="1" x14ac:dyDescent="0.3">
      <c r="A175" s="346"/>
      <c r="B175" s="386">
        <v>149</v>
      </c>
      <c r="C175" s="342" t="s">
        <v>225</v>
      </c>
      <c r="D175" s="387" t="s">
        <v>496</v>
      </c>
      <c r="E175" s="388" t="s">
        <v>433</v>
      </c>
      <c r="F175" s="339">
        <v>182</v>
      </c>
      <c r="G175" s="340"/>
      <c r="H175" s="341">
        <f>SUM(Inventory6[[#This Row],[Hire Price]]*G175)</f>
        <v>0</v>
      </c>
      <c r="I175" s="410"/>
      <c r="J175" s="350"/>
    </row>
    <row r="176" spans="1:10" s="351" customFormat="1" ht="18" customHeight="1" x14ac:dyDescent="0.3">
      <c r="A176" s="346"/>
      <c r="B176" s="386">
        <v>150</v>
      </c>
      <c r="C176" s="342" t="s">
        <v>225</v>
      </c>
      <c r="D176" s="387" t="s">
        <v>388</v>
      </c>
      <c r="E176" s="388" t="s">
        <v>433</v>
      </c>
      <c r="F176" s="339">
        <v>1190</v>
      </c>
      <c r="G176" s="340"/>
      <c r="H176" s="341">
        <f>SUM(Inventory6[[#This Row],[Hire Price]]*G176)</f>
        <v>0</v>
      </c>
      <c r="I176" s="410"/>
      <c r="J176" s="350"/>
    </row>
    <row r="177" spans="1:10" s="351" customFormat="1" ht="18" customHeight="1" x14ac:dyDescent="0.3">
      <c r="A177" s="346"/>
      <c r="B177" s="386">
        <v>151</v>
      </c>
      <c r="C177" s="342" t="s">
        <v>225</v>
      </c>
      <c r="D177" s="387" t="s">
        <v>389</v>
      </c>
      <c r="E177" s="388" t="s">
        <v>433</v>
      </c>
      <c r="F177" s="339">
        <v>1190</v>
      </c>
      <c r="G177" s="340"/>
      <c r="H177" s="341">
        <f>SUM(Inventory6[[#This Row],[Hire Price]]*G177)</f>
        <v>0</v>
      </c>
      <c r="I177" s="410"/>
      <c r="J177" s="350"/>
    </row>
    <row r="178" spans="1:10" s="351" customFormat="1" ht="18" customHeight="1" x14ac:dyDescent="0.3">
      <c r="A178" s="346"/>
      <c r="B178" s="386">
        <v>152</v>
      </c>
      <c r="C178" s="342" t="s">
        <v>225</v>
      </c>
      <c r="D178" s="387" t="s">
        <v>390</v>
      </c>
      <c r="E178" s="388" t="s">
        <v>433</v>
      </c>
      <c r="F178" s="339">
        <v>546</v>
      </c>
      <c r="G178" s="340"/>
      <c r="H178" s="341">
        <f>SUM(Inventory6[[#This Row],[Hire Price]]*G178)</f>
        <v>0</v>
      </c>
      <c r="I178" s="410"/>
      <c r="J178" s="350"/>
    </row>
    <row r="179" spans="1:10" s="351" customFormat="1" ht="18" customHeight="1" x14ac:dyDescent="0.3">
      <c r="A179" s="346"/>
      <c r="B179" s="386">
        <v>153</v>
      </c>
      <c r="C179" s="342" t="s">
        <v>225</v>
      </c>
      <c r="D179" s="387" t="s">
        <v>391</v>
      </c>
      <c r="E179" s="388" t="s">
        <v>433</v>
      </c>
      <c r="F179" s="339">
        <v>546</v>
      </c>
      <c r="G179" s="340"/>
      <c r="H179" s="341">
        <f>SUM(Inventory6[[#This Row],[Hire Price]]*G179)</f>
        <v>0</v>
      </c>
      <c r="I179" s="410"/>
      <c r="J179" s="350"/>
    </row>
    <row r="180" spans="1:10" s="351" customFormat="1" ht="18" customHeight="1" x14ac:dyDescent="0.3">
      <c r="A180" s="346"/>
      <c r="B180" s="386">
        <v>154</v>
      </c>
      <c r="C180" s="342" t="s">
        <v>225</v>
      </c>
      <c r="D180" s="387" t="s">
        <v>392</v>
      </c>
      <c r="E180" s="388" t="s">
        <v>433</v>
      </c>
      <c r="F180" s="339">
        <v>588</v>
      </c>
      <c r="G180" s="340"/>
      <c r="H180" s="341">
        <f>SUM(Inventory6[[#This Row],[Hire Price]]*G180)</f>
        <v>0</v>
      </c>
      <c r="I180" s="410"/>
      <c r="J180" s="350"/>
    </row>
    <row r="181" spans="1:10" s="351" customFormat="1" ht="18" customHeight="1" x14ac:dyDescent="0.3">
      <c r="A181" s="346"/>
      <c r="B181" s="386">
        <v>155</v>
      </c>
      <c r="C181" s="342" t="s">
        <v>225</v>
      </c>
      <c r="D181" s="387" t="s">
        <v>393</v>
      </c>
      <c r="E181" s="388" t="s">
        <v>433</v>
      </c>
      <c r="F181" s="339">
        <v>588</v>
      </c>
      <c r="G181" s="340"/>
      <c r="H181" s="341">
        <f>SUM(Inventory6[[#This Row],[Hire Price]]*G181)</f>
        <v>0</v>
      </c>
      <c r="I181" s="410"/>
      <c r="J181" s="350"/>
    </row>
    <row r="182" spans="1:10" s="351" customFormat="1" ht="18" customHeight="1" x14ac:dyDescent="0.3">
      <c r="A182" s="346"/>
      <c r="B182" s="386">
        <v>156</v>
      </c>
      <c r="C182" s="342" t="s">
        <v>225</v>
      </c>
      <c r="D182" s="387" t="s">
        <v>394</v>
      </c>
      <c r="E182" s="388" t="s">
        <v>433</v>
      </c>
      <c r="F182" s="339">
        <v>308</v>
      </c>
      <c r="G182" s="340"/>
      <c r="H182" s="341">
        <f>SUM(Inventory6[[#This Row],[Hire Price]]*G182)</f>
        <v>0</v>
      </c>
      <c r="I182" s="410"/>
      <c r="J182" s="350"/>
    </row>
    <row r="183" spans="1:10" s="351" customFormat="1" ht="18" customHeight="1" x14ac:dyDescent="0.3">
      <c r="A183" s="346"/>
      <c r="B183" s="386">
        <v>157</v>
      </c>
      <c r="C183" s="342" t="s">
        <v>225</v>
      </c>
      <c r="D183" s="387" t="s">
        <v>395</v>
      </c>
      <c r="E183" s="388" t="s">
        <v>433</v>
      </c>
      <c r="F183" s="339">
        <v>308</v>
      </c>
      <c r="G183" s="345"/>
      <c r="H183" s="341">
        <f>SUM(Inventory6[[#This Row],[Hire Price]]*G183)</f>
        <v>0</v>
      </c>
      <c r="I183" s="342"/>
      <c r="J183" s="350"/>
    </row>
    <row r="184" spans="1:10" s="351" customFormat="1" ht="18" customHeight="1" x14ac:dyDescent="0.3">
      <c r="A184" s="346"/>
      <c r="B184" s="386">
        <v>158</v>
      </c>
      <c r="C184" s="342" t="s">
        <v>225</v>
      </c>
      <c r="D184" s="407" t="s">
        <v>474</v>
      </c>
      <c r="E184" s="388" t="s">
        <v>433</v>
      </c>
      <c r="F184" s="408">
        <v>1540</v>
      </c>
      <c r="G184" s="345"/>
      <c r="H184" s="341">
        <f>SUM(Inventory6[[#This Row],[Hire Price]]*G184)</f>
        <v>0</v>
      </c>
      <c r="I184" s="342"/>
      <c r="J184" s="350"/>
    </row>
    <row r="185" spans="1:10" s="351" customFormat="1" ht="18" customHeight="1" x14ac:dyDescent="0.3">
      <c r="A185" s="346"/>
      <c r="B185" s="386">
        <v>159</v>
      </c>
      <c r="C185" s="342" t="s">
        <v>225</v>
      </c>
      <c r="D185" s="387" t="s">
        <v>240</v>
      </c>
      <c r="E185" s="388" t="s">
        <v>433</v>
      </c>
      <c r="F185" s="339">
        <v>392</v>
      </c>
      <c r="G185" s="345"/>
      <c r="H185" s="341">
        <f>SUM(Inventory6[[#This Row],[Hire Price]]*G185)</f>
        <v>0</v>
      </c>
      <c r="I185" s="342"/>
      <c r="J185" s="350"/>
    </row>
    <row r="186" spans="1:10" s="351" customFormat="1" ht="18" customHeight="1" x14ac:dyDescent="0.3">
      <c r="A186" s="346"/>
      <c r="B186" s="386">
        <v>160</v>
      </c>
      <c r="C186" s="342" t="s">
        <v>225</v>
      </c>
      <c r="D186" s="387" t="s">
        <v>396</v>
      </c>
      <c r="E186" s="388" t="s">
        <v>433</v>
      </c>
      <c r="F186" s="339">
        <v>798</v>
      </c>
      <c r="G186" s="345"/>
      <c r="H186" s="341">
        <f>SUM(Inventory6[[#This Row],[Hire Price]]*G186)</f>
        <v>0</v>
      </c>
      <c r="I186" s="342"/>
      <c r="J186" s="350"/>
    </row>
    <row r="187" spans="1:10" s="351" customFormat="1" ht="18" customHeight="1" x14ac:dyDescent="0.3">
      <c r="A187" s="346"/>
      <c r="B187" s="386">
        <v>161</v>
      </c>
      <c r="C187" s="342" t="s">
        <v>225</v>
      </c>
      <c r="D187" s="387" t="s">
        <v>397</v>
      </c>
      <c r="E187" s="388" t="s">
        <v>433</v>
      </c>
      <c r="F187" s="339">
        <v>798</v>
      </c>
      <c r="G187" s="345"/>
      <c r="H187" s="341">
        <f>SUM(Inventory6[[#This Row],[Hire Price]]*G187)</f>
        <v>0</v>
      </c>
      <c r="I187" s="342"/>
      <c r="J187" s="350"/>
    </row>
    <row r="188" spans="1:10" s="351" customFormat="1" ht="18" customHeight="1" x14ac:dyDescent="0.3">
      <c r="A188" s="346"/>
      <c r="B188" s="386">
        <v>162</v>
      </c>
      <c r="C188" s="342" t="s">
        <v>225</v>
      </c>
      <c r="D188" s="387" t="s">
        <v>398</v>
      </c>
      <c r="E188" s="388" t="s">
        <v>433</v>
      </c>
      <c r="F188" s="339">
        <v>1036</v>
      </c>
      <c r="G188" s="345"/>
      <c r="H188" s="341">
        <f>SUM(Inventory6[[#This Row],[Hire Price]]*G188)</f>
        <v>0</v>
      </c>
      <c r="I188" s="342"/>
      <c r="J188" s="350"/>
    </row>
    <row r="189" spans="1:10" s="351" customFormat="1" ht="18" customHeight="1" x14ac:dyDescent="0.3">
      <c r="A189" s="346"/>
      <c r="B189" s="386">
        <v>163</v>
      </c>
      <c r="C189" s="342" t="s">
        <v>225</v>
      </c>
      <c r="D189" s="387" t="s">
        <v>399</v>
      </c>
      <c r="E189" s="388" t="s">
        <v>433</v>
      </c>
      <c r="F189" s="339">
        <v>1036</v>
      </c>
      <c r="G189" s="345"/>
      <c r="H189" s="341">
        <f>SUM(Inventory6[[#This Row],[Hire Price]]*G189)</f>
        <v>0</v>
      </c>
      <c r="I189" s="342"/>
      <c r="J189" s="350"/>
    </row>
    <row r="190" spans="1:10" s="351" customFormat="1" ht="18" customHeight="1" x14ac:dyDescent="0.3">
      <c r="A190" s="346"/>
      <c r="B190" s="386">
        <v>164</v>
      </c>
      <c r="C190" s="342" t="s">
        <v>225</v>
      </c>
      <c r="D190" s="387" t="s">
        <v>400</v>
      </c>
      <c r="E190" s="388" t="s">
        <v>433</v>
      </c>
      <c r="F190" s="339">
        <v>392</v>
      </c>
      <c r="G190" s="345"/>
      <c r="H190" s="341">
        <f>SUM(Inventory6[[#This Row],[Hire Price]]*G190)</f>
        <v>0</v>
      </c>
      <c r="I190" s="342"/>
      <c r="J190" s="350"/>
    </row>
    <row r="191" spans="1:10" s="351" customFormat="1" ht="18" customHeight="1" x14ac:dyDescent="0.3">
      <c r="A191" s="346"/>
      <c r="B191" s="386">
        <v>165</v>
      </c>
      <c r="C191" s="342" t="s">
        <v>225</v>
      </c>
      <c r="D191" s="387" t="s">
        <v>401</v>
      </c>
      <c r="E191" s="388" t="s">
        <v>433</v>
      </c>
      <c r="F191" s="339">
        <v>588</v>
      </c>
      <c r="G191" s="345"/>
      <c r="H191" s="341">
        <f>SUM(Inventory6[[#This Row],[Hire Price]]*G191)</f>
        <v>0</v>
      </c>
      <c r="I191" s="342"/>
      <c r="J191" s="350"/>
    </row>
    <row r="192" spans="1:10" s="351" customFormat="1" ht="18" customHeight="1" x14ac:dyDescent="0.3">
      <c r="A192" s="346"/>
      <c r="B192" s="386">
        <v>166</v>
      </c>
      <c r="C192" s="342" t="s">
        <v>225</v>
      </c>
      <c r="D192" s="387" t="s">
        <v>402</v>
      </c>
      <c r="E192" s="388" t="s">
        <v>433</v>
      </c>
      <c r="F192" s="339">
        <v>588</v>
      </c>
      <c r="G192" s="345"/>
      <c r="H192" s="341">
        <f>SUM(Inventory6[[#This Row],[Hire Price]]*G192)</f>
        <v>0</v>
      </c>
      <c r="I192" s="342"/>
      <c r="J192" s="350"/>
    </row>
    <row r="193" spans="1:11" s="351" customFormat="1" ht="18" customHeight="1" x14ac:dyDescent="0.3">
      <c r="A193" s="346"/>
      <c r="B193" s="386">
        <v>167</v>
      </c>
      <c r="C193" s="342" t="s">
        <v>225</v>
      </c>
      <c r="D193" s="404" t="s">
        <v>403</v>
      </c>
      <c r="E193" s="388" t="s">
        <v>433</v>
      </c>
      <c r="F193" s="339">
        <v>952</v>
      </c>
      <c r="G193" s="345"/>
      <c r="H193" s="341">
        <f>SUM(Inventory6[[#This Row],[Hire Price]]*G193)</f>
        <v>0</v>
      </c>
      <c r="I193" s="342"/>
      <c r="J193" s="350"/>
    </row>
    <row r="194" spans="1:11" s="351" customFormat="1" ht="18" customHeight="1" x14ac:dyDescent="0.3">
      <c r="A194" s="346"/>
      <c r="B194" s="386">
        <v>168</v>
      </c>
      <c r="C194" s="342" t="s">
        <v>225</v>
      </c>
      <c r="D194" s="404" t="s">
        <v>404</v>
      </c>
      <c r="E194" s="388" t="s">
        <v>433</v>
      </c>
      <c r="F194" s="339">
        <v>952</v>
      </c>
      <c r="G194" s="345"/>
      <c r="H194" s="341">
        <f>SUM(Inventory6[[#This Row],[Hire Price]]*G194)</f>
        <v>0</v>
      </c>
      <c r="I194" s="342"/>
      <c r="J194" s="350"/>
    </row>
    <row r="195" spans="1:11" s="351" customFormat="1" ht="18" customHeight="1" x14ac:dyDescent="0.3">
      <c r="A195" s="346"/>
      <c r="B195" s="386">
        <v>169</v>
      </c>
      <c r="C195" s="342" t="s">
        <v>225</v>
      </c>
      <c r="D195" s="404" t="s">
        <v>405</v>
      </c>
      <c r="E195" s="388" t="s">
        <v>433</v>
      </c>
      <c r="F195" s="339">
        <v>630</v>
      </c>
      <c r="G195" s="345"/>
      <c r="H195" s="341">
        <f>SUM(Inventory6[[#This Row],[Hire Price]]*G195)</f>
        <v>0</v>
      </c>
      <c r="I195" s="342"/>
      <c r="J195" s="350"/>
    </row>
    <row r="196" spans="1:11" s="351" customFormat="1" ht="18" customHeight="1" x14ac:dyDescent="0.3">
      <c r="A196" s="346"/>
      <c r="B196" s="386">
        <v>170</v>
      </c>
      <c r="C196" s="342" t="s">
        <v>225</v>
      </c>
      <c r="D196" s="387" t="s">
        <v>406</v>
      </c>
      <c r="E196" s="388" t="s">
        <v>433</v>
      </c>
      <c r="F196" s="339">
        <v>630</v>
      </c>
      <c r="G196" s="345"/>
      <c r="H196" s="341">
        <f>SUM(Inventory6[[#This Row],[Hire Price]]*G196)</f>
        <v>0</v>
      </c>
      <c r="I196" s="342"/>
      <c r="J196" s="350"/>
    </row>
    <row r="197" spans="1:11" s="351" customFormat="1" ht="18" customHeight="1" x14ac:dyDescent="0.3">
      <c r="A197" s="346"/>
      <c r="B197" s="386">
        <v>171</v>
      </c>
      <c r="C197" s="342" t="s">
        <v>225</v>
      </c>
      <c r="D197" s="387" t="s">
        <v>407</v>
      </c>
      <c r="E197" s="388" t="s">
        <v>433</v>
      </c>
      <c r="F197" s="339">
        <v>630</v>
      </c>
      <c r="G197" s="345"/>
      <c r="H197" s="341">
        <f>SUM(Inventory6[[#This Row],[Hire Price]]*G197)</f>
        <v>0</v>
      </c>
      <c r="I197" s="342"/>
      <c r="J197" s="350"/>
    </row>
    <row r="198" spans="1:11" s="351" customFormat="1" ht="18" customHeight="1" x14ac:dyDescent="0.3">
      <c r="A198" s="346"/>
      <c r="B198" s="386">
        <v>172</v>
      </c>
      <c r="C198" s="342" t="s">
        <v>225</v>
      </c>
      <c r="D198" s="404" t="s">
        <v>408</v>
      </c>
      <c r="E198" s="388" t="s">
        <v>433</v>
      </c>
      <c r="F198" s="339">
        <v>630</v>
      </c>
      <c r="G198" s="345"/>
      <c r="H198" s="341">
        <f>SUM(Inventory6[[#This Row],[Hire Price]]*G198)</f>
        <v>0</v>
      </c>
      <c r="I198" s="342"/>
      <c r="J198" s="350"/>
    </row>
    <row r="199" spans="1:11" s="351" customFormat="1" ht="18" customHeight="1" x14ac:dyDescent="0.3">
      <c r="A199" s="346"/>
      <c r="B199" s="386">
        <v>28</v>
      </c>
      <c r="C199" s="342" t="s">
        <v>225</v>
      </c>
      <c r="D199" s="387" t="s">
        <v>409</v>
      </c>
      <c r="E199" s="388" t="s">
        <v>433</v>
      </c>
      <c r="F199" s="339">
        <v>420</v>
      </c>
      <c r="G199" s="345"/>
      <c r="H199" s="341">
        <f>SUM(Inventory6[[#This Row],[Hire Price]]*G199)</f>
        <v>0</v>
      </c>
      <c r="I199" s="342"/>
      <c r="J199" s="350"/>
    </row>
    <row r="200" spans="1:11" s="351" customFormat="1" ht="18" customHeight="1" x14ac:dyDescent="0.3">
      <c r="A200" s="346"/>
      <c r="B200" s="386">
        <v>174</v>
      </c>
      <c r="C200" s="342" t="s">
        <v>225</v>
      </c>
      <c r="D200" s="387" t="s">
        <v>410</v>
      </c>
      <c r="E200" s="388" t="s">
        <v>433</v>
      </c>
      <c r="F200" s="339">
        <v>420</v>
      </c>
      <c r="G200" s="345"/>
      <c r="H200" s="341">
        <f>SUM(Inventory6[[#This Row],[Hire Price]]*G200)</f>
        <v>0</v>
      </c>
      <c r="I200" s="342"/>
      <c r="J200" s="350"/>
    </row>
    <row r="201" spans="1:11" s="351" customFormat="1" ht="18" customHeight="1" x14ac:dyDescent="0.3">
      <c r="A201" s="346"/>
      <c r="B201" s="386">
        <v>175</v>
      </c>
      <c r="C201" s="342" t="s">
        <v>225</v>
      </c>
      <c r="D201" s="387" t="s">
        <v>411</v>
      </c>
      <c r="E201" s="388" t="s">
        <v>433</v>
      </c>
      <c r="F201" s="339">
        <v>420</v>
      </c>
      <c r="G201" s="345"/>
      <c r="H201" s="341">
        <f>SUM(Inventory6[[#This Row],[Hire Price]]*G201)</f>
        <v>0</v>
      </c>
      <c r="I201" s="342"/>
      <c r="J201" s="350"/>
    </row>
    <row r="202" spans="1:11" s="351" customFormat="1" ht="18" customHeight="1" x14ac:dyDescent="0.3">
      <c r="A202" s="346"/>
      <c r="B202" s="386">
        <v>176</v>
      </c>
      <c r="C202" s="342" t="s">
        <v>225</v>
      </c>
      <c r="D202" s="387" t="s">
        <v>412</v>
      </c>
      <c r="E202" s="388" t="s">
        <v>433</v>
      </c>
      <c r="F202" s="339">
        <v>392</v>
      </c>
      <c r="G202" s="345"/>
      <c r="H202" s="341">
        <f>SUM(Inventory6[[#This Row],[Hire Price]]*G202)</f>
        <v>0</v>
      </c>
      <c r="I202" s="342"/>
      <c r="J202" s="350"/>
    </row>
    <row r="203" spans="1:11" s="351" customFormat="1" ht="18" customHeight="1" x14ac:dyDescent="0.3">
      <c r="A203" s="346"/>
      <c r="B203" s="386">
        <v>177</v>
      </c>
      <c r="C203" s="342" t="s">
        <v>225</v>
      </c>
      <c r="D203" s="387" t="s">
        <v>413</v>
      </c>
      <c r="E203" s="388" t="s">
        <v>433</v>
      </c>
      <c r="F203" s="339">
        <v>392</v>
      </c>
      <c r="G203" s="345"/>
      <c r="H203" s="341">
        <f>SUM(Inventory6[[#This Row],[Hire Price]]*G203)</f>
        <v>0</v>
      </c>
      <c r="I203" s="342"/>
      <c r="J203" s="350"/>
    </row>
    <row r="204" spans="1:11" s="351" customFormat="1" ht="18" customHeight="1" x14ac:dyDescent="0.3">
      <c r="A204" s="346"/>
      <c r="B204" s="386">
        <v>178</v>
      </c>
      <c r="C204" s="342" t="s">
        <v>225</v>
      </c>
      <c r="D204" s="387" t="s">
        <v>414</v>
      </c>
      <c r="E204" s="388" t="s">
        <v>433</v>
      </c>
      <c r="F204" s="339">
        <v>392</v>
      </c>
      <c r="G204" s="345"/>
      <c r="H204" s="341">
        <f>SUM(Inventory6[[#This Row],[Hire Price]]*G204)</f>
        <v>0</v>
      </c>
      <c r="I204" s="342"/>
      <c r="J204" s="350"/>
    </row>
    <row r="205" spans="1:11" s="361" customFormat="1" ht="18" customHeight="1" x14ac:dyDescent="0.3">
      <c r="A205" s="352"/>
      <c r="B205" s="390"/>
      <c r="C205" s="206" t="s">
        <v>264</v>
      </c>
      <c r="D205" s="391"/>
      <c r="E205" s="392"/>
      <c r="F205" s="368"/>
      <c r="G205" s="393"/>
      <c r="H205" s="394"/>
      <c r="I205" s="395"/>
      <c r="J205" s="359"/>
      <c r="K205" s="360"/>
    </row>
    <row r="206" spans="1:11" s="351" customFormat="1" ht="18" customHeight="1" x14ac:dyDescent="0.3">
      <c r="A206" s="346"/>
      <c r="B206" s="347">
        <v>179</v>
      </c>
      <c r="C206" s="342" t="s">
        <v>231</v>
      </c>
      <c r="D206" s="412" t="s">
        <v>443</v>
      </c>
      <c r="E206" s="338" t="s">
        <v>434</v>
      </c>
      <c r="F206" s="413">
        <v>56.52</v>
      </c>
      <c r="G206" s="340"/>
      <c r="H206" s="341">
        <f>SUM(Inventory6[[#This Row],[Hire Price]]*G206)</f>
        <v>0</v>
      </c>
      <c r="I206" s="405" t="s">
        <v>442</v>
      </c>
      <c r="J206" s="350"/>
    </row>
    <row r="207" spans="1:11" s="361" customFormat="1" ht="18" customHeight="1" x14ac:dyDescent="0.3">
      <c r="A207" s="352"/>
      <c r="B207" s="365"/>
      <c r="C207" s="308" t="s">
        <v>248</v>
      </c>
      <c r="D207" s="366"/>
      <c r="E207" s="367"/>
      <c r="F207" s="368"/>
      <c r="G207" s="369"/>
      <c r="H207" s="370"/>
      <c r="I207" s="371"/>
      <c r="J207" s="359"/>
      <c r="K207" s="360"/>
    </row>
    <row r="208" spans="1:11" s="351" customFormat="1" ht="18" customHeight="1" x14ac:dyDescent="0.3">
      <c r="A208" s="346"/>
      <c r="B208" s="347">
        <v>180</v>
      </c>
      <c r="C208" s="342" t="s">
        <v>227</v>
      </c>
      <c r="D208" s="414" t="s">
        <v>416</v>
      </c>
      <c r="E208" s="338" t="s">
        <v>435</v>
      </c>
      <c r="F208" s="339">
        <v>608</v>
      </c>
      <c r="G208" s="340"/>
      <c r="H208" s="341">
        <f>SUM(Inventory6[[#This Row],[Hire Price]]*G208)</f>
        <v>0</v>
      </c>
      <c r="I208" s="342"/>
      <c r="J208" s="350"/>
    </row>
    <row r="209" spans="1:11" s="351" customFormat="1" ht="18" customHeight="1" x14ac:dyDescent="0.3">
      <c r="A209" s="346"/>
      <c r="B209" s="347">
        <v>181</v>
      </c>
      <c r="C209" s="342" t="s">
        <v>227</v>
      </c>
      <c r="D209" s="414" t="s">
        <v>417</v>
      </c>
      <c r="E209" s="338" t="s">
        <v>435</v>
      </c>
      <c r="F209" s="339">
        <v>1040</v>
      </c>
      <c r="G209" s="345"/>
      <c r="H209" s="341">
        <f>SUM(Inventory6[[#This Row],[Hire Price]]*G209)</f>
        <v>0</v>
      </c>
      <c r="I209" s="342"/>
      <c r="J209" s="350"/>
    </row>
    <row r="210" spans="1:11" s="351" customFormat="1" ht="18" customHeight="1" x14ac:dyDescent="0.3">
      <c r="A210" s="346"/>
      <c r="B210" s="347">
        <v>182</v>
      </c>
      <c r="C210" s="342" t="s">
        <v>227</v>
      </c>
      <c r="D210" s="414" t="s">
        <v>418</v>
      </c>
      <c r="E210" s="338" t="s">
        <v>435</v>
      </c>
      <c r="F210" s="339">
        <v>1040</v>
      </c>
      <c r="G210" s="345"/>
      <c r="H210" s="341">
        <f>SUM(Inventory6[[#This Row],[Hire Price]]*G210)</f>
        <v>0</v>
      </c>
      <c r="I210" s="342"/>
      <c r="J210" s="350"/>
    </row>
    <row r="211" spans="1:11" s="351" customFormat="1" ht="18" customHeight="1" x14ac:dyDescent="0.3">
      <c r="A211" s="346"/>
      <c r="B211" s="347">
        <v>183</v>
      </c>
      <c r="C211" s="342" t="s">
        <v>227</v>
      </c>
      <c r="D211" s="414" t="s">
        <v>419</v>
      </c>
      <c r="E211" s="338" t="s">
        <v>435</v>
      </c>
      <c r="F211" s="339">
        <v>1040</v>
      </c>
      <c r="G211" s="345"/>
      <c r="H211" s="341">
        <f>SUM(Inventory6[[#This Row],[Hire Price]]*G211)</f>
        <v>0</v>
      </c>
      <c r="I211" s="342"/>
      <c r="J211" s="350"/>
    </row>
    <row r="212" spans="1:11" s="351" customFormat="1" ht="18" customHeight="1" x14ac:dyDescent="0.3">
      <c r="A212" s="346"/>
      <c r="B212" s="347">
        <v>184</v>
      </c>
      <c r="C212" s="342" t="s">
        <v>227</v>
      </c>
      <c r="D212" s="414" t="s">
        <v>420</v>
      </c>
      <c r="E212" s="338" t="s">
        <v>435</v>
      </c>
      <c r="F212" s="339">
        <v>1040</v>
      </c>
      <c r="G212" s="345"/>
      <c r="H212" s="341">
        <f>SUM(Inventory6[[#This Row],[Hire Price]]*G212)</f>
        <v>0</v>
      </c>
      <c r="I212" s="342"/>
      <c r="J212" s="350"/>
    </row>
    <row r="213" spans="1:11" s="351" customFormat="1" ht="18" customHeight="1" x14ac:dyDescent="0.3">
      <c r="A213" s="346"/>
      <c r="B213" s="347">
        <v>185</v>
      </c>
      <c r="C213" s="342" t="s">
        <v>227</v>
      </c>
      <c r="D213" s="414" t="s">
        <v>421</v>
      </c>
      <c r="E213" s="338" t="s">
        <v>435</v>
      </c>
      <c r="F213" s="339">
        <v>1040</v>
      </c>
      <c r="G213" s="345"/>
      <c r="H213" s="341">
        <f>SUM(Inventory6[[#This Row],[Hire Price]]*G213)</f>
        <v>0</v>
      </c>
      <c r="I213" s="342"/>
      <c r="J213" s="350"/>
    </row>
    <row r="214" spans="1:11" s="351" customFormat="1" ht="18" customHeight="1" x14ac:dyDescent="0.3">
      <c r="A214" s="346"/>
      <c r="B214" s="347">
        <v>186</v>
      </c>
      <c r="C214" s="342" t="s">
        <v>227</v>
      </c>
      <c r="D214" s="414" t="s">
        <v>422</v>
      </c>
      <c r="E214" s="338" t="s">
        <v>435</v>
      </c>
      <c r="F214" s="339">
        <v>901</v>
      </c>
      <c r="G214" s="345"/>
      <c r="H214" s="341">
        <f>SUM(Inventory6[[#This Row],[Hire Price]]*G214)</f>
        <v>0</v>
      </c>
      <c r="I214" s="342"/>
      <c r="J214" s="350"/>
    </row>
    <row r="215" spans="1:11" s="351" customFormat="1" ht="18" customHeight="1" x14ac:dyDescent="0.3">
      <c r="A215" s="346"/>
      <c r="B215" s="347">
        <v>187</v>
      </c>
      <c r="C215" s="342" t="s">
        <v>227</v>
      </c>
      <c r="D215" s="414" t="s">
        <v>423</v>
      </c>
      <c r="E215" s="338" t="s">
        <v>435</v>
      </c>
      <c r="F215" s="339">
        <v>300</v>
      </c>
      <c r="G215" s="345"/>
      <c r="H215" s="341">
        <f>SUM(Inventory6[[#This Row],[Hire Price]]*G215)</f>
        <v>0</v>
      </c>
      <c r="I215" s="342"/>
      <c r="J215" s="350"/>
    </row>
    <row r="216" spans="1:11" s="361" customFormat="1" ht="18" customHeight="1" x14ac:dyDescent="0.3">
      <c r="A216" s="396"/>
      <c r="B216" s="353"/>
      <c r="C216" s="309" t="s">
        <v>249</v>
      </c>
      <c r="D216" s="309"/>
      <c r="E216" s="354"/>
      <c r="F216" s="355"/>
      <c r="G216" s="356"/>
      <c r="H216" s="357"/>
      <c r="I216" s="358"/>
      <c r="J216" s="397"/>
      <c r="K216" s="398"/>
    </row>
    <row r="217" spans="1:11" s="351" customFormat="1" ht="18" customHeight="1" x14ac:dyDescent="0.3">
      <c r="A217" s="346"/>
      <c r="B217" s="347">
        <v>188</v>
      </c>
      <c r="C217" s="342" t="s">
        <v>232</v>
      </c>
      <c r="D217" s="412" t="s">
        <v>475</v>
      </c>
      <c r="E217" s="338" t="s">
        <v>436</v>
      </c>
      <c r="F217" s="413">
        <v>566</v>
      </c>
      <c r="G217" s="340"/>
      <c r="H217" s="341">
        <f>SUM(Inventory6[[#This Row],[Hire Price]]*G217)</f>
        <v>0</v>
      </c>
      <c r="I217" s="342"/>
      <c r="J217" s="425"/>
      <c r="K217" s="403"/>
    </row>
    <row r="218" spans="1:11" s="360" customFormat="1" ht="18" customHeight="1" x14ac:dyDescent="0.3">
      <c r="A218" s="415"/>
      <c r="B218" s="416"/>
      <c r="C218" s="417" t="s">
        <v>250</v>
      </c>
      <c r="D218" s="417"/>
      <c r="E218" s="418"/>
      <c r="F218" s="419"/>
      <c r="G218" s="420"/>
      <c r="H218" s="421"/>
      <c r="I218" s="422"/>
      <c r="J218" s="423"/>
      <c r="K218" s="424"/>
    </row>
    <row r="219" spans="1:11" s="351" customFormat="1" ht="18" customHeight="1" x14ac:dyDescent="0.3">
      <c r="A219" s="346"/>
      <c r="B219" s="347">
        <v>189</v>
      </c>
      <c r="C219" s="342" t="s">
        <v>224</v>
      </c>
      <c r="D219" s="426" t="s">
        <v>239</v>
      </c>
      <c r="E219" s="338" t="s">
        <v>429</v>
      </c>
      <c r="F219" s="349">
        <v>1400</v>
      </c>
      <c r="G219" s="340"/>
      <c r="H219" s="341">
        <f>SUM(Inventory6[[#This Row],[Hire Price]]*G219)</f>
        <v>0</v>
      </c>
      <c r="I219" s="342"/>
      <c r="J219" s="425"/>
      <c r="K219" s="403"/>
    </row>
    <row r="220" spans="1:11" s="361" customFormat="1" ht="18" customHeight="1" x14ac:dyDescent="0.3">
      <c r="A220" s="396"/>
      <c r="B220" s="428"/>
      <c r="C220" s="429" t="s">
        <v>444</v>
      </c>
      <c r="D220" s="429"/>
      <c r="E220" s="430"/>
      <c r="F220" s="431"/>
      <c r="G220" s="432"/>
      <c r="H220" s="433"/>
      <c r="I220" s="434"/>
      <c r="J220" s="397"/>
      <c r="K220" s="398"/>
    </row>
    <row r="221" spans="1:11" s="344" customFormat="1" ht="18" customHeight="1" x14ac:dyDescent="0.3">
      <c r="A221" s="334"/>
      <c r="B221" s="347">
        <v>190</v>
      </c>
      <c r="C221" s="342" t="s">
        <v>445</v>
      </c>
      <c r="D221" s="325" t="s">
        <v>476</v>
      </c>
      <c r="E221" s="338" t="s">
        <v>436</v>
      </c>
      <c r="F221" s="339">
        <v>95</v>
      </c>
      <c r="G221" s="340"/>
      <c r="H221" s="341">
        <f>SUM(Inventory6[[#This Row],[Hire Price]]*G221)</f>
        <v>0</v>
      </c>
      <c r="I221" s="342"/>
      <c r="J221" s="427"/>
      <c r="K221" s="222"/>
    </row>
    <row r="222" spans="1:11" s="361" customFormat="1" ht="18" customHeight="1" x14ac:dyDescent="0.3">
      <c r="A222" s="396"/>
      <c r="B222" s="399"/>
      <c r="C222" s="206" t="s">
        <v>251</v>
      </c>
      <c r="D222" s="206"/>
      <c r="E222" s="392"/>
      <c r="F222" s="400"/>
      <c r="G222" s="393"/>
      <c r="H222" s="394"/>
      <c r="I222" s="395"/>
      <c r="J222" s="397"/>
      <c r="K222" s="398"/>
    </row>
    <row r="223" spans="1:11" s="351" customFormat="1" ht="18" customHeight="1" x14ac:dyDescent="0.3">
      <c r="A223" s="346"/>
      <c r="B223" s="347">
        <v>191</v>
      </c>
      <c r="C223" s="342" t="s">
        <v>233</v>
      </c>
      <c r="D223" s="426" t="s">
        <v>235</v>
      </c>
      <c r="E223" s="338" t="s">
        <v>437</v>
      </c>
      <c r="F223" s="362">
        <v>1217</v>
      </c>
      <c r="G223" s="340"/>
      <c r="H223" s="341">
        <f>SUM(Inventory6[[#This Row],[Hire Price]]*G223)</f>
        <v>0</v>
      </c>
      <c r="I223" s="342"/>
      <c r="J223" s="425"/>
      <c r="K223" s="403"/>
    </row>
    <row r="224" spans="1:11" s="351" customFormat="1" ht="18" customHeight="1" x14ac:dyDescent="0.3">
      <c r="A224" s="346"/>
      <c r="B224" s="347">
        <v>192</v>
      </c>
      <c r="C224" s="342" t="s">
        <v>233</v>
      </c>
      <c r="D224" s="336" t="s">
        <v>236</v>
      </c>
      <c r="E224" s="338" t="s">
        <v>437</v>
      </c>
      <c r="F224" s="362">
        <v>1217</v>
      </c>
      <c r="G224" s="340"/>
      <c r="H224" s="341">
        <f>SUM(Inventory6[[#This Row],[Hire Price]]*G224)</f>
        <v>0</v>
      </c>
      <c r="I224" s="342"/>
      <c r="J224" s="425"/>
      <c r="K224" s="403"/>
    </row>
    <row r="225" spans="1:14" s="361" customFormat="1" ht="18" customHeight="1" x14ac:dyDescent="0.3">
      <c r="A225" s="396"/>
      <c r="B225" s="401"/>
      <c r="C225" s="298" t="s">
        <v>252</v>
      </c>
      <c r="D225" s="298"/>
      <c r="E225" s="367"/>
      <c r="F225" s="402"/>
      <c r="G225" s="369"/>
      <c r="H225" s="370"/>
      <c r="I225" s="371"/>
      <c r="J225" s="397"/>
      <c r="K225" s="398"/>
    </row>
    <row r="226" spans="1:14" s="351" customFormat="1" ht="18" customHeight="1" x14ac:dyDescent="0.3">
      <c r="A226" s="346"/>
      <c r="B226" s="347">
        <v>193</v>
      </c>
      <c r="C226" s="336" t="s">
        <v>234</v>
      </c>
      <c r="D226" s="337" t="s">
        <v>425</v>
      </c>
      <c r="E226" s="348" t="s">
        <v>431</v>
      </c>
      <c r="F226" s="339">
        <v>2534</v>
      </c>
      <c r="G226" s="340"/>
      <c r="H226" s="341">
        <f>SUM(Inventory6[[#This Row],[Hire Price]]*G226)</f>
        <v>0</v>
      </c>
      <c r="I226" s="342"/>
      <c r="J226" s="425"/>
      <c r="K226" s="403"/>
    </row>
    <row r="227" spans="1:14" s="351" customFormat="1" ht="18" customHeight="1" x14ac:dyDescent="0.3">
      <c r="A227" s="346"/>
      <c r="B227" s="406">
        <v>194</v>
      </c>
      <c r="C227" s="336" t="s">
        <v>234</v>
      </c>
      <c r="D227" s="337" t="s">
        <v>426</v>
      </c>
      <c r="E227" s="348" t="s">
        <v>431</v>
      </c>
      <c r="F227" s="339">
        <v>3136</v>
      </c>
      <c r="G227" s="340"/>
      <c r="H227" s="341">
        <f>SUM(Inventory6[[#This Row],[Hire Price]]*G227)</f>
        <v>0</v>
      </c>
      <c r="I227" s="342"/>
      <c r="J227" s="425"/>
      <c r="K227" s="403"/>
    </row>
    <row r="228" spans="1:14" s="351" customFormat="1" ht="18" customHeight="1" x14ac:dyDescent="0.3">
      <c r="A228" s="346"/>
      <c r="B228" s="347">
        <v>195</v>
      </c>
      <c r="C228" s="336" t="s">
        <v>234</v>
      </c>
      <c r="D228" s="337" t="s">
        <v>427</v>
      </c>
      <c r="E228" s="348" t="s">
        <v>431</v>
      </c>
      <c r="F228" s="339">
        <v>4039</v>
      </c>
      <c r="G228" s="340"/>
      <c r="H228" s="341">
        <f>SUM(Inventory6[[#This Row],[Hire Price]]*G228)</f>
        <v>0</v>
      </c>
      <c r="I228" s="342"/>
      <c r="J228" s="425"/>
      <c r="K228" s="403"/>
    </row>
    <row r="229" spans="1:14" s="351" customFormat="1" ht="18" customHeight="1" x14ac:dyDescent="0.3">
      <c r="A229" s="346"/>
      <c r="B229" s="406">
        <v>196</v>
      </c>
      <c r="C229" s="336" t="s">
        <v>234</v>
      </c>
      <c r="D229" s="337" t="s">
        <v>424</v>
      </c>
      <c r="E229" s="348" t="s">
        <v>431</v>
      </c>
      <c r="F229" s="339">
        <v>6748</v>
      </c>
      <c r="G229" s="340"/>
      <c r="H229" s="341">
        <f>SUM(Inventory6[[#This Row],[Hire Price]]*G229)</f>
        <v>0</v>
      </c>
      <c r="I229" s="342"/>
      <c r="J229" s="425"/>
      <c r="K229" s="403"/>
    </row>
    <row r="230" spans="1:14" s="209" customFormat="1" ht="20.55" customHeight="1" x14ac:dyDescent="0.3">
      <c r="A230" s="208"/>
      <c r="B230" s="315"/>
      <c r="C230" s="311"/>
      <c r="D230" s="311"/>
      <c r="E230" s="311"/>
      <c r="F230" s="312" t="s">
        <v>6</v>
      </c>
      <c r="G230" s="313"/>
      <c r="H230" s="286">
        <f>SUM(Inventory6[Total Hire Price])</f>
        <v>0</v>
      </c>
      <c r="I230" s="311"/>
      <c r="J230" s="170"/>
      <c r="K230" s="166"/>
    </row>
    <row r="231" spans="1:14" ht="16.05" customHeight="1" x14ac:dyDescent="0.3">
      <c r="A231" s="167"/>
      <c r="B231" s="180"/>
      <c r="C231" s="180"/>
      <c r="D231" s="180"/>
      <c r="E231" s="180"/>
      <c r="F231" s="171"/>
      <c r="G231" s="210"/>
      <c r="H231" s="210"/>
      <c r="I231" s="172"/>
      <c r="J231" s="170"/>
    </row>
    <row r="232" spans="1:14" ht="33.75" customHeight="1" x14ac:dyDescent="0.3">
      <c r="A232" s="167"/>
      <c r="B232" s="443" t="s">
        <v>461</v>
      </c>
      <c r="C232" s="444"/>
      <c r="D232" s="444"/>
      <c r="E232" s="444"/>
      <c r="F232" s="444"/>
      <c r="G232" s="444"/>
      <c r="H232" s="444"/>
      <c r="I232" s="445"/>
      <c r="J232" s="170"/>
    </row>
    <row r="233" spans="1:14" ht="22.5" customHeight="1" x14ac:dyDescent="0.3">
      <c r="A233" s="167"/>
      <c r="B233" s="446" t="s">
        <v>459</v>
      </c>
      <c r="C233" s="446"/>
      <c r="D233" s="446"/>
      <c r="E233" s="211"/>
      <c r="F233" s="212"/>
      <c r="G233" s="212"/>
      <c r="H233" s="212"/>
      <c r="I233" s="213"/>
      <c r="J233" s="170"/>
    </row>
    <row r="234" spans="1:14" ht="16.05" customHeight="1" thickBot="1" x14ac:dyDescent="0.35">
      <c r="A234" s="214"/>
      <c r="B234" s="215"/>
      <c r="C234" s="216"/>
      <c r="D234" s="216"/>
      <c r="E234" s="216"/>
      <c r="F234" s="218"/>
      <c r="G234" s="218"/>
      <c r="H234" s="218"/>
      <c r="I234" s="217"/>
      <c r="J234" s="219"/>
    </row>
    <row r="235" spans="1:14" ht="16.05" customHeight="1" x14ac:dyDescent="0.3">
      <c r="A235" s="220"/>
      <c r="B235" s="221"/>
      <c r="C235" s="220"/>
      <c r="D235" s="220"/>
      <c r="E235" s="220"/>
      <c r="J235" s="220"/>
      <c r="K235" s="220"/>
      <c r="L235" s="220"/>
      <c r="M235" s="220"/>
      <c r="N235" s="220"/>
    </row>
    <row r="236" spans="1:14" ht="16.05" customHeight="1" x14ac:dyDescent="0.3">
      <c r="A236" s="222"/>
    </row>
    <row r="239" spans="1:14" ht="16.05" customHeight="1" x14ac:dyDescent="0.3">
      <c r="D239" s="166"/>
    </row>
    <row r="240" spans="1:14" ht="16.05" customHeight="1" x14ac:dyDescent="0.3">
      <c r="D240" s="166"/>
    </row>
    <row r="241" spans="2:14" ht="16.05" customHeight="1" x14ac:dyDescent="0.3">
      <c r="D241" s="166"/>
    </row>
    <row r="242" spans="2:14" ht="16.05" customHeight="1" x14ac:dyDescent="0.3">
      <c r="D242" s="166"/>
    </row>
    <row r="243" spans="2:14" ht="16.05" customHeight="1" x14ac:dyDescent="0.3">
      <c r="D243" s="166"/>
    </row>
    <row r="244" spans="2:14" ht="16.05" customHeight="1" x14ac:dyDescent="0.3">
      <c r="D244" s="166"/>
    </row>
    <row r="245" spans="2:14" ht="16.05" customHeight="1" x14ac:dyDescent="0.3">
      <c r="D245" s="166"/>
    </row>
    <row r="246" spans="2:14" ht="16.05" customHeight="1" x14ac:dyDescent="0.3">
      <c r="D246" s="166"/>
    </row>
    <row r="247" spans="2:14" ht="16.05" customHeight="1" x14ac:dyDescent="0.3">
      <c r="B247" s="166"/>
      <c r="C247" s="166"/>
      <c r="D247" s="166"/>
    </row>
    <row r="248" spans="2:14" ht="16.05" customHeight="1" x14ac:dyDescent="0.3">
      <c r="D248" s="166"/>
    </row>
    <row r="249" spans="2:14" ht="16.05" customHeight="1" x14ac:dyDescent="0.3">
      <c r="D249" s="166"/>
    </row>
    <row r="251" spans="2:14" ht="16.05" customHeight="1" x14ac:dyDescent="0.3">
      <c r="D251" s="166"/>
      <c r="E251" s="225"/>
      <c r="F251" s="285"/>
      <c r="G251" s="225"/>
      <c r="H251" s="225"/>
      <c r="I251" s="225"/>
      <c r="J251" s="225"/>
      <c r="K251" s="225"/>
      <c r="L251" s="225"/>
      <c r="M251" s="225"/>
      <c r="N251" s="225"/>
    </row>
    <row r="252" spans="2:14" ht="16.05" customHeight="1" x14ac:dyDescent="0.3">
      <c r="D252" s="166"/>
      <c r="E252" s="226"/>
      <c r="F252" s="285"/>
      <c r="G252" s="226"/>
      <c r="H252" s="226"/>
      <c r="I252" s="226"/>
      <c r="J252" s="226"/>
      <c r="K252" s="226"/>
      <c r="L252" s="226"/>
      <c r="M252" s="226"/>
      <c r="N252" s="226"/>
    </row>
    <row r="253" spans="2:14" ht="16.05" customHeight="1" x14ac:dyDescent="0.3">
      <c r="D253" s="166"/>
      <c r="E253" s="226"/>
      <c r="F253" s="285"/>
      <c r="G253" s="226"/>
      <c r="H253" s="226"/>
      <c r="I253" s="226"/>
      <c r="J253" s="226"/>
      <c r="K253" s="226"/>
      <c r="L253" s="226"/>
      <c r="M253" s="226"/>
      <c r="N253" s="226"/>
    </row>
    <row r="254" spans="2:14" ht="16.05" customHeight="1" x14ac:dyDescent="0.3">
      <c r="D254" s="166"/>
      <c r="E254" s="226"/>
      <c r="F254" s="285"/>
      <c r="G254" s="226"/>
      <c r="H254" s="226"/>
      <c r="I254" s="226"/>
      <c r="J254" s="226"/>
      <c r="K254" s="226"/>
      <c r="L254" s="226"/>
      <c r="M254" s="226"/>
      <c r="N254" s="226"/>
    </row>
  </sheetData>
  <mergeCells count="16">
    <mergeCell ref="B18:D18"/>
    <mergeCell ref="B19:D19"/>
    <mergeCell ref="B20:I20"/>
    <mergeCell ref="B232:I232"/>
    <mergeCell ref="B233:D233"/>
    <mergeCell ref="B11:B12"/>
    <mergeCell ref="B17:C17"/>
    <mergeCell ref="F17:H17"/>
    <mergeCell ref="G14:H14"/>
    <mergeCell ref="G13:H13"/>
    <mergeCell ref="G12:H12"/>
    <mergeCell ref="G6:H6"/>
    <mergeCell ref="G7:H7"/>
    <mergeCell ref="G8:H8"/>
    <mergeCell ref="G9:H9"/>
    <mergeCell ref="B2:G3"/>
  </mergeCells>
  <dataValidations count="15">
    <dataValidation allowBlank="1" showInputMessage="1" showErrorMessage="1" prompt="Enter Serial number/ID number in this column under this heading" sqref="E22" xr:uid="{7FAE0F7E-C608-46D8-BE95-B550E8D61A3D}"/>
    <dataValidation allowBlank="1" showInputMessage="1" showErrorMessage="1" errorTitle="Invalid Data" error="Please select an entry from the list. To add or change items, use the Room/Area table on the Room Lookup worksheet. " sqref="B233" xr:uid="{AFAB0E09-D95A-4398-BAC7-35008549A273}"/>
    <dataValidation allowBlank="1" showInputMessage="1" showErrorMessage="1" prompt="Enter Inventory Date in cell at right" sqref="E6 C6 G6:G9 G11:G14" xr:uid="{436FEC7E-791F-4AEC-A224-2DC30FB9B28A}"/>
    <dataValidation allowBlank="1" showInputMessage="1" showErrorMessage="1" prompt="Enter Purchase price in this column under this heading" sqref="F22:H22" xr:uid="{76EAE4ED-FAFE-4CB7-8D0E-58D1432BAE84}"/>
    <dataValidation allowBlank="1" showInputMessage="1" showErrorMessage="1" prompt="Enter owner Address in cell at right" sqref="C8" xr:uid="{DA5D0C09-BB19-41A8-8EEF-FB8149C90B29}"/>
    <dataValidation allowBlank="1" showInputMessage="1" showErrorMessage="1" prompt="Title of this worksheet is in cells B1 through D1" sqref="B2" xr:uid="{96C6974F-0DDC-434D-9AE6-1E8C17184440}"/>
    <dataValidation allowBlank="1" showInputMessage="1" showErrorMessage="1" prompt="Enter owner Phone number in cell at right" sqref="C10 C12:C14 E7:E9" xr:uid="{1E0A3594-27A2-41F2-857A-BF6D11312A95}"/>
    <dataValidation allowBlank="1" showInputMessage="1" showErrorMessage="1" prompt="Enter personal details in cells C3 through E8 and Insurance information in cells H3 through K8" sqref="C15:I16 B11:B16" xr:uid="{79AC29E6-BB3F-4699-87ED-71C59EDC07A3}"/>
    <dataValidation allowBlank="1" showInputMessage="1" showErrorMessage="1" prompt="Enter Notes in this column under this heading" sqref="E22" xr:uid="{C0C483D4-15F3-44F6-9DB5-D85A26088FC5}"/>
    <dataValidation allowBlank="1" showInputMessage="1" showErrorMessage="1" prompt="Enter Where purchased in this column under this heading" sqref="G22" xr:uid="{4AFF46B6-61C3-430D-931A-4A03C793746A}"/>
    <dataValidation allowBlank="1" showInputMessage="1" showErrorMessage="1" prompt="Select Room/area in this column under this heading. Enter new Room/Area in Room Lookup worksheet. Press ALT+DOWN ARROW for options, then DOWN ARROW and ENTER to make selection" sqref="C22" xr:uid="{C3A79A54-B8C5-46C1-BC43-4B5AD6FE4365}"/>
    <dataValidation allowBlank="1" showInputMessage="1" showErrorMessage="1" prompt="Enter Item/description in this column under this heading" sqref="D22" xr:uid="{69AF450D-8248-42F7-A3D9-36639A129425}"/>
    <dataValidation allowBlank="1" showInputMessage="1" showErrorMessage="1" prompt="Enter Item number in this column under this heading. Use heading filters to find specific entries" sqref="B22" xr:uid="{9BAEEF6A-4451-4288-B09E-AEFDE4A885F3}"/>
    <dataValidation allowBlank="1" showInputMessage="1" showErrorMessage="1" prompt="Enter owner Name in cell at right" sqref="C7 C11" xr:uid="{8D2EF727-9922-4DEE-BC1B-44C4CED2421D}"/>
    <dataValidation allowBlank="1" showInputMessage="1" showErrorMessage="1" prompt="Enter Inventory Date in this cell" sqref="I7:I9" xr:uid="{E3D67B07-D902-417F-AEFD-57BB04B4B525}"/>
  </dataValidations>
  <pageMargins left="0.25" right="0.25" top="0.75" bottom="0.75" header="0.3" footer="0.3"/>
  <pageSetup paperSize="9" scale="42" fitToHeight="0" orientation="portrait" r:id="rId1"/>
  <rowBreaks count="1" manualBreakCount="1">
    <brk id="88" max="9" man="1"/>
  </rowBreaks>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Quantities" error="Please select the amount of items you wish to hire." promptTitle="Quantities" prompt="Please select the amount of items you wish to hire." xr:uid="{26FBED5B-1F80-446F-B785-2C2A8E337046}">
          <x14:formula1>
            <xm:f>'Quantity Required'!$B$3:$B$155</xm:f>
          </x14:formula1>
          <xm:sqref>G206 G217 G24 G33 G53:G55 G219 G223:G224 G226:G229 G221 G26:G31 G37:G51 G208:G215 G57:G204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N115"/>
  <sheetViews>
    <sheetView showGridLines="0" zoomScale="70" zoomScaleNormal="70" workbookViewId="0">
      <selection activeCell="B81" sqref="B81:F83"/>
    </sheetView>
  </sheetViews>
  <sheetFormatPr defaultRowHeight="30" customHeight="1" x14ac:dyDescent="0.3"/>
  <cols>
    <col min="1" max="1" width="2.77734375" style="1" customWidth="1"/>
    <col min="2" max="2" width="6.77734375" style="1" customWidth="1"/>
    <col min="3" max="3" width="24.21875" style="1" customWidth="1"/>
    <col min="4" max="4" width="61.77734375" style="1" customWidth="1"/>
    <col min="5" max="5" width="11.5546875" style="9" customWidth="1"/>
    <col min="6" max="6" width="14.21875" style="9" customWidth="1"/>
    <col min="7" max="8" width="16" style="9" customWidth="1"/>
    <col min="9" max="9" width="17.21875" style="11" customWidth="1"/>
    <col min="10" max="10" width="18" style="11" customWidth="1"/>
    <col min="11" max="11" width="13.77734375" style="4" customWidth="1"/>
    <col min="12" max="12" width="2.77734375" customWidth="1"/>
    <col min="13" max="13" width="3" style="19" customWidth="1"/>
  </cols>
  <sheetData>
    <row r="1" spans="1:13" ht="10.050000000000001" customHeight="1" x14ac:dyDescent="0.3">
      <c r="A1" s="23"/>
      <c r="B1" s="24"/>
      <c r="C1" s="24"/>
      <c r="D1" s="24"/>
      <c r="E1" s="25"/>
      <c r="F1" s="25"/>
      <c r="G1" s="25"/>
      <c r="H1" s="25"/>
      <c r="I1" s="26"/>
      <c r="J1" s="26"/>
      <c r="K1" s="27"/>
      <c r="L1" s="28"/>
    </row>
    <row r="2" spans="1:13" ht="41.25" customHeight="1" x14ac:dyDescent="0.3">
      <c r="A2" s="29"/>
      <c r="B2" s="529" t="s">
        <v>428</v>
      </c>
      <c r="C2" s="529"/>
      <c r="D2" s="529"/>
      <c r="E2" s="529"/>
      <c r="F2" s="529"/>
      <c r="G2" s="529"/>
      <c r="H2" s="529"/>
      <c r="I2" s="93"/>
      <c r="J2" s="280"/>
      <c r="K2" s="10"/>
      <c r="L2" s="96"/>
      <c r="M2" s="7"/>
    </row>
    <row r="3" spans="1:13" ht="10.050000000000001" customHeight="1" thickBot="1" x14ac:dyDescent="0.35">
      <c r="A3" s="29"/>
      <c r="B3" s="38"/>
      <c r="C3" s="3"/>
      <c r="D3" s="3"/>
      <c r="E3" s="39"/>
      <c r="F3" s="39"/>
      <c r="G3" s="39"/>
      <c r="H3" s="39"/>
      <c r="I3" s="39"/>
      <c r="J3" s="39"/>
      <c r="K3" s="10"/>
      <c r="L3" s="96"/>
      <c r="M3" s="7"/>
    </row>
    <row r="4" spans="1:13" ht="27.75" customHeight="1" thickTop="1" thickBot="1" x14ac:dyDescent="0.35">
      <c r="A4" s="29"/>
      <c r="B4" s="38"/>
      <c r="C4" s="227" t="s">
        <v>138</v>
      </c>
      <c r="D4" s="76"/>
      <c r="E4" s="8"/>
      <c r="F4" s="8"/>
      <c r="G4" s="435" t="s">
        <v>167</v>
      </c>
      <c r="H4" s="435"/>
      <c r="J4" s="8"/>
      <c r="K4" s="7"/>
      <c r="L4" s="30"/>
      <c r="M4" s="7"/>
    </row>
    <row r="5" spans="1:13" ht="22.05" customHeight="1" thickTop="1" thickBot="1" x14ac:dyDescent="0.35">
      <c r="A5" s="29"/>
      <c r="B5" s="38"/>
      <c r="C5" s="75" t="s">
        <v>131</v>
      </c>
      <c r="D5" s="506" t="s">
        <v>151</v>
      </c>
      <c r="E5" s="506"/>
      <c r="F5" s="506"/>
      <c r="G5" s="535" t="s">
        <v>125</v>
      </c>
      <c r="H5" s="535"/>
      <c r="I5" s="530" t="s">
        <v>24</v>
      </c>
      <c r="J5" s="530"/>
      <c r="K5" s="530"/>
      <c r="L5" s="30"/>
      <c r="M5" s="7"/>
    </row>
    <row r="6" spans="1:13" ht="22.05" customHeight="1" thickTop="1" thickBot="1" x14ac:dyDescent="0.35">
      <c r="A6" s="29"/>
      <c r="B6" s="38"/>
      <c r="C6" s="75" t="s">
        <v>132</v>
      </c>
      <c r="D6" s="73" t="s">
        <v>152</v>
      </c>
      <c r="E6" s="75" t="s">
        <v>160</v>
      </c>
      <c r="F6" s="92"/>
      <c r="G6" s="533" t="s">
        <v>130</v>
      </c>
      <c r="H6" s="534"/>
      <c r="I6" s="530" t="s">
        <v>268</v>
      </c>
      <c r="J6" s="530"/>
      <c r="K6" s="530"/>
      <c r="L6" s="30"/>
      <c r="M6" s="7"/>
    </row>
    <row r="7" spans="1:13" ht="22.05" customHeight="1" thickTop="1" thickBot="1" x14ac:dyDescent="0.35">
      <c r="A7" s="29"/>
      <c r="B7" s="81" t="s">
        <v>5</v>
      </c>
      <c r="C7" s="75" t="s">
        <v>133</v>
      </c>
      <c r="D7" s="73" t="s">
        <v>153</v>
      </c>
      <c r="E7" s="8"/>
      <c r="F7" s="8"/>
      <c r="G7" s="531" t="s">
        <v>123</v>
      </c>
      <c r="H7" s="532"/>
      <c r="I7" s="530" t="s">
        <v>269</v>
      </c>
      <c r="J7" s="530"/>
      <c r="K7" s="530"/>
      <c r="L7" s="30"/>
      <c r="M7" s="7"/>
    </row>
    <row r="8" spans="1:13" s="5" customFormat="1" ht="22.05" customHeight="1" thickTop="1" thickBot="1" x14ac:dyDescent="0.35">
      <c r="A8" s="31"/>
      <c r="B8" s="536" t="s">
        <v>2</v>
      </c>
      <c r="C8" s="75" t="s">
        <v>134</v>
      </c>
      <c r="D8" s="506" t="s">
        <v>154</v>
      </c>
      <c r="E8" s="506"/>
      <c r="F8" s="506"/>
      <c r="G8" s="533" t="s">
        <v>124</v>
      </c>
      <c r="H8" s="534"/>
      <c r="I8" s="530" t="s">
        <v>159</v>
      </c>
      <c r="J8" s="530"/>
      <c r="K8" s="530"/>
      <c r="L8" s="32"/>
      <c r="M8" s="6"/>
    </row>
    <row r="9" spans="1:13" s="5" customFormat="1" ht="22.05" customHeight="1" thickTop="1" thickBot="1" x14ac:dyDescent="0.35">
      <c r="A9" s="31"/>
      <c r="B9" s="536"/>
      <c r="C9" s="75" t="s">
        <v>135</v>
      </c>
      <c r="D9" s="145" t="s">
        <v>155</v>
      </c>
      <c r="E9" s="8"/>
      <c r="F9" s="8"/>
      <c r="G9" s="8"/>
      <c r="H9" s="8"/>
      <c r="I9" s="228" t="s">
        <v>27</v>
      </c>
      <c r="J9" s="228" t="s">
        <v>116</v>
      </c>
      <c r="K9" s="228" t="s">
        <v>78</v>
      </c>
      <c r="L9" s="32"/>
      <c r="M9" s="6"/>
    </row>
    <row r="10" spans="1:13" s="5" customFormat="1" ht="22.05" customHeight="1" thickTop="1" thickBot="1" x14ac:dyDescent="0.35">
      <c r="A10" s="31"/>
      <c r="B10" s="82"/>
      <c r="C10" s="75" t="s">
        <v>136</v>
      </c>
      <c r="D10" s="506" t="s">
        <v>156</v>
      </c>
      <c r="E10" s="506"/>
      <c r="F10" s="506"/>
      <c r="G10" s="8"/>
      <c r="H10" s="8"/>
      <c r="I10" s="71" t="s">
        <v>168</v>
      </c>
      <c r="J10" s="71" t="s">
        <v>79</v>
      </c>
      <c r="K10" s="95"/>
      <c r="L10" s="32"/>
      <c r="M10" s="6"/>
    </row>
    <row r="11" spans="1:13" s="5" customFormat="1" ht="22.05" customHeight="1" thickTop="1" thickBot="1" x14ac:dyDescent="0.35">
      <c r="A11" s="31"/>
      <c r="B11" s="82"/>
      <c r="C11" s="75" t="s">
        <v>137</v>
      </c>
      <c r="D11" s="74"/>
      <c r="E11" s="506" t="s">
        <v>165</v>
      </c>
      <c r="F11" s="506"/>
      <c r="G11" s="18"/>
      <c r="H11" s="18"/>
      <c r="I11" s="71" t="s">
        <v>206</v>
      </c>
      <c r="J11" s="71" t="s">
        <v>79</v>
      </c>
      <c r="K11" s="95"/>
      <c r="L11" s="32"/>
      <c r="M11" s="6"/>
    </row>
    <row r="12" spans="1:13" s="5" customFormat="1" ht="10.050000000000001" customHeight="1" thickTop="1" thickBot="1" x14ac:dyDescent="0.35">
      <c r="A12" s="31"/>
      <c r="B12" s="20"/>
      <c r="C12" s="20"/>
      <c r="D12" s="20"/>
      <c r="E12" s="20"/>
      <c r="F12" s="20"/>
      <c r="G12" s="20"/>
      <c r="H12" s="20"/>
      <c r="I12" s="20"/>
      <c r="J12" s="20"/>
      <c r="K12" s="20"/>
      <c r="L12" s="32"/>
      <c r="M12" s="6"/>
    </row>
    <row r="13" spans="1:13" s="5" customFormat="1" ht="10.050000000000001" customHeight="1" thickTop="1" x14ac:dyDescent="0.3">
      <c r="A13" s="31"/>
      <c r="B13" s="12"/>
      <c r="C13" s="12"/>
      <c r="D13" s="12"/>
      <c r="E13" s="12"/>
      <c r="F13" s="12"/>
      <c r="G13" s="12"/>
      <c r="H13" s="12"/>
      <c r="I13" s="12"/>
      <c r="J13" s="12"/>
      <c r="K13" s="12"/>
      <c r="L13" s="32"/>
      <c r="M13" s="6"/>
    </row>
    <row r="14" spans="1:13" s="5" customFormat="1" ht="24.75" customHeight="1" x14ac:dyDescent="0.3">
      <c r="A14" s="31"/>
      <c r="B14" s="495" t="s">
        <v>48</v>
      </c>
      <c r="C14" s="495"/>
      <c r="D14" s="495"/>
      <c r="E14" s="495"/>
      <c r="F14" s="495"/>
      <c r="G14" s="495"/>
      <c r="H14" s="495"/>
      <c r="I14" s="495"/>
      <c r="J14" s="495"/>
      <c r="K14" s="495"/>
      <c r="L14" s="32"/>
      <c r="M14" s="6"/>
    </row>
    <row r="15" spans="1:13" s="5" customFormat="1" ht="17.399999999999999" x14ac:dyDescent="0.3">
      <c r="A15" s="31"/>
      <c r="B15" s="468" t="s">
        <v>49</v>
      </c>
      <c r="C15" s="468"/>
      <c r="D15" s="468"/>
      <c r="E15" s="468"/>
      <c r="F15" s="468"/>
      <c r="G15" s="468"/>
      <c r="H15" s="468"/>
      <c r="I15" s="468"/>
      <c r="J15" s="468"/>
      <c r="K15" s="468"/>
      <c r="L15" s="32"/>
      <c r="M15" s="6"/>
    </row>
    <row r="16" spans="1:13" s="5" customFormat="1" ht="20.100000000000001" customHeight="1" x14ac:dyDescent="0.3">
      <c r="A16" s="31"/>
      <c r="B16" s="468" t="s">
        <v>50</v>
      </c>
      <c r="C16" s="468"/>
      <c r="D16" s="468"/>
      <c r="E16" s="468"/>
      <c r="F16" s="468"/>
      <c r="G16" s="468"/>
      <c r="H16" s="468"/>
      <c r="I16" s="468"/>
      <c r="J16" s="468"/>
      <c r="K16" s="468"/>
      <c r="L16" s="32"/>
      <c r="M16" s="6"/>
    </row>
    <row r="17" spans="1:13" s="5" customFormat="1" ht="20.100000000000001" customHeight="1" x14ac:dyDescent="0.3">
      <c r="A17" s="31"/>
      <c r="B17" s="468"/>
      <c r="C17" s="468"/>
      <c r="D17" s="468"/>
      <c r="E17" s="468"/>
      <c r="F17" s="468"/>
      <c r="G17" s="468"/>
      <c r="H17" s="468"/>
      <c r="I17" s="468"/>
      <c r="J17" s="468"/>
      <c r="K17" s="468"/>
      <c r="L17" s="32"/>
      <c r="M17" s="6"/>
    </row>
    <row r="18" spans="1:13" s="5" customFormat="1" ht="6" customHeight="1" x14ac:dyDescent="0.35">
      <c r="A18" s="31"/>
      <c r="B18" s="141"/>
      <c r="C18" s="141"/>
      <c r="D18" s="141"/>
      <c r="E18" s="141"/>
      <c r="F18" s="141"/>
      <c r="G18" s="141"/>
      <c r="H18" s="141"/>
      <c r="I18" s="141"/>
      <c r="J18" s="141"/>
      <c r="K18" s="141"/>
      <c r="L18" s="32"/>
      <c r="M18" s="6"/>
    </row>
    <row r="19" spans="1:13" s="5" customFormat="1" ht="20.100000000000001" customHeight="1" x14ac:dyDescent="0.35">
      <c r="A19" s="31"/>
      <c r="B19" s="510" t="s">
        <v>51</v>
      </c>
      <c r="C19" s="511"/>
      <c r="D19" s="511"/>
      <c r="E19" s="511"/>
      <c r="F19" s="511"/>
      <c r="G19" s="511"/>
      <c r="H19" s="511"/>
      <c r="I19" s="511"/>
      <c r="J19" s="511"/>
      <c r="K19" s="512"/>
      <c r="L19" s="32"/>
      <c r="M19" s="6"/>
    </row>
    <row r="20" spans="1:13" s="5" customFormat="1" ht="20.100000000000001" customHeight="1" x14ac:dyDescent="0.35">
      <c r="A20" s="31"/>
      <c r="B20" s="513" t="s">
        <v>162</v>
      </c>
      <c r="C20" s="461"/>
      <c r="D20" s="461"/>
      <c r="E20" s="461"/>
      <c r="F20" s="461"/>
      <c r="G20" s="461"/>
      <c r="H20" s="461"/>
      <c r="I20" s="461"/>
      <c r="J20" s="461"/>
      <c r="K20" s="514"/>
      <c r="L20" s="32"/>
      <c r="M20" s="6"/>
    </row>
    <row r="21" spans="1:13" s="5" customFormat="1" ht="20.100000000000001" customHeight="1" x14ac:dyDescent="0.35">
      <c r="A21" s="31"/>
      <c r="B21" s="513" t="s">
        <v>163</v>
      </c>
      <c r="C21" s="461"/>
      <c r="D21" s="461"/>
      <c r="E21" s="461"/>
      <c r="F21" s="461"/>
      <c r="G21" s="461"/>
      <c r="H21" s="461"/>
      <c r="I21" s="461"/>
      <c r="J21" s="461"/>
      <c r="K21" s="514"/>
      <c r="L21" s="32"/>
      <c r="M21" s="6"/>
    </row>
    <row r="22" spans="1:13" s="5" customFormat="1" ht="20.100000000000001" customHeight="1" x14ac:dyDescent="0.35">
      <c r="A22" s="31"/>
      <c r="B22" s="513" t="s">
        <v>52</v>
      </c>
      <c r="C22" s="461"/>
      <c r="D22" s="461"/>
      <c r="E22" s="461"/>
      <c r="F22" s="461"/>
      <c r="G22" s="461"/>
      <c r="H22" s="461"/>
      <c r="I22" s="461"/>
      <c r="J22" s="461"/>
      <c r="K22" s="514"/>
      <c r="L22" s="32"/>
      <c r="M22" s="6"/>
    </row>
    <row r="23" spans="1:13" s="5" customFormat="1" ht="20.100000000000001" customHeight="1" x14ac:dyDescent="0.35">
      <c r="A23" s="31"/>
      <c r="B23" s="513" t="s">
        <v>53</v>
      </c>
      <c r="C23" s="461"/>
      <c r="D23" s="461"/>
      <c r="E23" s="461"/>
      <c r="F23" s="461"/>
      <c r="G23" s="461"/>
      <c r="H23" s="461"/>
      <c r="I23" s="461"/>
      <c r="J23" s="461"/>
      <c r="K23" s="514"/>
      <c r="L23" s="32"/>
      <c r="M23" s="6"/>
    </row>
    <row r="24" spans="1:13" s="5" customFormat="1" ht="20.100000000000001" customHeight="1" x14ac:dyDescent="0.35">
      <c r="A24" s="31"/>
      <c r="B24" s="552" t="s">
        <v>54</v>
      </c>
      <c r="C24" s="553"/>
      <c r="D24" s="553"/>
      <c r="E24" s="553"/>
      <c r="F24" s="553"/>
      <c r="G24" s="553"/>
      <c r="H24" s="553"/>
      <c r="I24" s="553"/>
      <c r="J24" s="553"/>
      <c r="K24" s="554"/>
      <c r="L24" s="32"/>
      <c r="M24" s="6"/>
    </row>
    <row r="25" spans="1:13" s="5" customFormat="1" ht="6" customHeight="1" x14ac:dyDescent="0.35">
      <c r="A25" s="31"/>
      <c r="B25" s="63"/>
      <c r="C25" s="63"/>
      <c r="D25" s="63"/>
      <c r="E25" s="63"/>
      <c r="F25" s="63"/>
      <c r="G25" s="63"/>
      <c r="H25" s="63"/>
      <c r="I25" s="63"/>
      <c r="J25" s="63"/>
      <c r="K25" s="63"/>
      <c r="L25" s="32"/>
      <c r="M25" s="6"/>
    </row>
    <row r="26" spans="1:13" s="5" customFormat="1" ht="18" customHeight="1" x14ac:dyDescent="0.3">
      <c r="A26" s="31"/>
      <c r="B26" s="507" t="s">
        <v>164</v>
      </c>
      <c r="C26" s="508"/>
      <c r="D26" s="508"/>
      <c r="E26" s="508"/>
      <c r="F26" s="508"/>
      <c r="G26" s="508"/>
      <c r="H26" s="508"/>
      <c r="I26" s="508"/>
      <c r="J26" s="508"/>
      <c r="K26" s="509"/>
      <c r="L26" s="32"/>
      <c r="M26" s="6"/>
    </row>
    <row r="27" spans="1:13" s="5" customFormat="1" ht="18" customHeight="1" x14ac:dyDescent="0.3">
      <c r="A27" s="31"/>
      <c r="B27" s="515" t="s">
        <v>55</v>
      </c>
      <c r="C27" s="468"/>
      <c r="D27" s="468"/>
      <c r="E27" s="468"/>
      <c r="F27" s="468"/>
      <c r="G27" s="468"/>
      <c r="H27" s="468"/>
      <c r="I27" s="468"/>
      <c r="J27" s="468"/>
      <c r="K27" s="516"/>
      <c r="L27" s="32"/>
      <c r="M27" s="6"/>
    </row>
    <row r="28" spans="1:13" s="5" customFormat="1" ht="18" customHeight="1" x14ac:dyDescent="0.3">
      <c r="A28" s="31"/>
      <c r="B28" s="515" t="s">
        <v>56</v>
      </c>
      <c r="C28" s="468"/>
      <c r="D28" s="468"/>
      <c r="E28" s="468"/>
      <c r="F28" s="468"/>
      <c r="G28" s="468"/>
      <c r="H28" s="468"/>
      <c r="I28" s="468"/>
      <c r="J28" s="468"/>
      <c r="K28" s="516"/>
      <c r="L28" s="32"/>
      <c r="M28" s="6"/>
    </row>
    <row r="29" spans="1:13" s="5" customFormat="1" ht="18" customHeight="1" x14ac:dyDescent="0.3">
      <c r="A29" s="31"/>
      <c r="B29" s="515" t="s">
        <v>57</v>
      </c>
      <c r="C29" s="468"/>
      <c r="D29" s="468"/>
      <c r="E29" s="468"/>
      <c r="F29" s="468"/>
      <c r="G29" s="468"/>
      <c r="H29" s="468"/>
      <c r="I29" s="468"/>
      <c r="J29" s="468"/>
      <c r="K29" s="516"/>
      <c r="L29" s="32"/>
      <c r="M29" s="6"/>
    </row>
    <row r="30" spans="1:13" s="5" customFormat="1" ht="18" customHeight="1" x14ac:dyDescent="0.3">
      <c r="A30" s="31"/>
      <c r="B30" s="515" t="s">
        <v>58</v>
      </c>
      <c r="C30" s="468"/>
      <c r="D30" s="468"/>
      <c r="E30" s="468"/>
      <c r="F30" s="468"/>
      <c r="G30" s="468"/>
      <c r="H30" s="468"/>
      <c r="I30" s="468"/>
      <c r="J30" s="468"/>
      <c r="K30" s="516"/>
      <c r="L30" s="32"/>
      <c r="M30" s="6"/>
    </row>
    <row r="31" spans="1:13" s="5" customFormat="1" ht="18" customHeight="1" x14ac:dyDescent="0.3">
      <c r="A31" s="31"/>
      <c r="B31" s="515" t="s">
        <v>71</v>
      </c>
      <c r="C31" s="468"/>
      <c r="D31" s="468"/>
      <c r="E31" s="468"/>
      <c r="F31" s="468"/>
      <c r="G31" s="468"/>
      <c r="H31" s="468"/>
      <c r="I31" s="468"/>
      <c r="J31" s="468"/>
      <c r="K31" s="516"/>
      <c r="L31" s="32"/>
      <c r="M31" s="6"/>
    </row>
    <row r="32" spans="1:13" s="5" customFormat="1" ht="18" customHeight="1" x14ac:dyDescent="0.3">
      <c r="A32" s="31"/>
      <c r="B32" s="515" t="s">
        <v>72</v>
      </c>
      <c r="C32" s="468"/>
      <c r="D32" s="468"/>
      <c r="E32" s="468"/>
      <c r="F32" s="468"/>
      <c r="G32" s="468"/>
      <c r="H32" s="468"/>
      <c r="I32" s="468"/>
      <c r="J32" s="468"/>
      <c r="K32" s="516"/>
      <c r="L32" s="32"/>
      <c r="M32" s="6"/>
    </row>
    <row r="33" spans="1:14" s="5" customFormat="1" ht="18" customHeight="1" x14ac:dyDescent="0.3">
      <c r="A33" s="31"/>
      <c r="B33" s="515" t="s">
        <v>73</v>
      </c>
      <c r="C33" s="468"/>
      <c r="D33" s="468"/>
      <c r="E33" s="468"/>
      <c r="F33" s="468"/>
      <c r="G33" s="468"/>
      <c r="H33" s="468"/>
      <c r="I33" s="468"/>
      <c r="J33" s="468"/>
      <c r="K33" s="516"/>
      <c r="L33" s="32"/>
      <c r="M33" s="6"/>
    </row>
    <row r="34" spans="1:14" s="5" customFormat="1" ht="6" customHeight="1" thickBot="1" x14ac:dyDescent="0.35">
      <c r="A34" s="31"/>
      <c r="B34" s="142"/>
      <c r="C34" s="143"/>
      <c r="D34" s="143"/>
      <c r="E34" s="143"/>
      <c r="F34" s="143"/>
      <c r="G34" s="143"/>
      <c r="H34" s="143"/>
      <c r="I34" s="143"/>
      <c r="J34" s="143"/>
      <c r="K34" s="144"/>
      <c r="L34" s="32"/>
      <c r="M34" s="6"/>
    </row>
    <row r="35" spans="1:14" s="5" customFormat="1" ht="24" customHeight="1" thickBot="1" x14ac:dyDescent="0.35">
      <c r="A35" s="31"/>
      <c r="B35" s="517" t="s">
        <v>481</v>
      </c>
      <c r="C35" s="518"/>
      <c r="D35" s="518"/>
      <c r="E35" s="518"/>
      <c r="F35" s="518"/>
      <c r="G35" s="518"/>
      <c r="H35" s="518"/>
      <c r="I35" s="518"/>
      <c r="J35" s="518"/>
      <c r="K35" s="519"/>
      <c r="L35" s="47"/>
      <c r="M35" s="48"/>
      <c r="N35" s="49"/>
    </row>
    <row r="36" spans="1:14" s="5" customFormat="1" ht="6" customHeight="1" x14ac:dyDescent="0.3">
      <c r="A36" s="31"/>
      <c r="B36" s="97"/>
      <c r="C36" s="154"/>
      <c r="D36" s="154"/>
      <c r="E36" s="154"/>
      <c r="F36" s="154"/>
      <c r="G36" s="154"/>
      <c r="H36" s="154"/>
      <c r="I36" s="154"/>
      <c r="J36" s="154"/>
      <c r="K36" s="98"/>
      <c r="L36" s="32"/>
      <c r="M36" s="6"/>
    </row>
    <row r="37" spans="1:14" s="5" customFormat="1" ht="18" customHeight="1" x14ac:dyDescent="0.3">
      <c r="A37" s="31"/>
      <c r="B37" s="520" t="s">
        <v>59</v>
      </c>
      <c r="C37" s="521"/>
      <c r="D37" s="521"/>
      <c r="E37" s="521"/>
      <c r="F37" s="521"/>
      <c r="G37" s="521"/>
      <c r="H37" s="521"/>
      <c r="I37" s="521"/>
      <c r="J37" s="521"/>
      <c r="K37" s="522"/>
      <c r="L37" s="32"/>
      <c r="M37" s="6"/>
    </row>
    <row r="38" spans="1:14" s="5" customFormat="1" ht="21.75" customHeight="1" x14ac:dyDescent="0.3">
      <c r="A38" s="31"/>
      <c r="B38" s="520"/>
      <c r="C38" s="521"/>
      <c r="D38" s="521"/>
      <c r="E38" s="521"/>
      <c r="F38" s="521"/>
      <c r="G38" s="521"/>
      <c r="H38" s="521"/>
      <c r="I38" s="521"/>
      <c r="J38" s="521"/>
      <c r="K38" s="522"/>
      <c r="L38" s="32"/>
      <c r="M38" s="6"/>
    </row>
    <row r="39" spans="1:14" s="5" customFormat="1" ht="37.5" customHeight="1" x14ac:dyDescent="0.3">
      <c r="A39" s="31"/>
      <c r="B39" s="499" t="s">
        <v>94</v>
      </c>
      <c r="C39" s="500"/>
      <c r="D39" s="500"/>
      <c r="E39" s="500"/>
      <c r="F39" s="500"/>
      <c r="G39" s="500"/>
      <c r="H39" s="500"/>
      <c r="I39" s="500"/>
      <c r="J39" s="500"/>
      <c r="K39" s="501"/>
      <c r="L39" s="32"/>
      <c r="M39" s="6"/>
    </row>
    <row r="40" spans="1:14" s="5" customFormat="1" ht="5.25" customHeight="1" x14ac:dyDescent="0.3">
      <c r="A40" s="31"/>
      <c r="B40" s="12"/>
      <c r="C40" s="12"/>
      <c r="D40" s="12"/>
      <c r="E40" s="12"/>
      <c r="F40" s="12"/>
      <c r="G40" s="12"/>
      <c r="H40" s="12"/>
      <c r="I40" s="12"/>
      <c r="J40" s="12"/>
      <c r="K40" s="12"/>
      <c r="L40" s="32"/>
      <c r="M40" s="6"/>
    </row>
    <row r="41" spans="1:14" s="5" customFormat="1" ht="20.100000000000001" customHeight="1" thickBot="1" x14ac:dyDescent="0.45">
      <c r="A41" s="31"/>
      <c r="B41" s="502" t="s">
        <v>98</v>
      </c>
      <c r="C41" s="503"/>
      <c r="D41" s="556" t="s">
        <v>77</v>
      </c>
      <c r="E41" s="557"/>
      <c r="F41" s="557"/>
      <c r="G41" s="557"/>
      <c r="H41" s="557"/>
      <c r="I41" s="557"/>
      <c r="J41" s="557"/>
      <c r="K41" s="557"/>
      <c r="L41" s="32"/>
      <c r="M41" s="6"/>
    </row>
    <row r="42" spans="1:14" s="5" customFormat="1" ht="20.100000000000001" customHeight="1" thickTop="1" thickBot="1" x14ac:dyDescent="0.4">
      <c r="A42" s="31"/>
      <c r="B42" s="555" t="s">
        <v>97</v>
      </c>
      <c r="C42" s="555"/>
      <c r="D42" s="549"/>
      <c r="E42" s="550"/>
      <c r="F42" s="550"/>
      <c r="G42" s="550"/>
      <c r="H42" s="551"/>
      <c r="I42" s="545" t="s">
        <v>65</v>
      </c>
      <c r="J42" s="547"/>
      <c r="K42" s="548"/>
      <c r="L42" s="32"/>
      <c r="M42" s="6"/>
    </row>
    <row r="43" spans="1:14" s="5" customFormat="1" ht="20.100000000000001" customHeight="1" thickTop="1" thickBot="1" x14ac:dyDescent="0.35">
      <c r="A43" s="31"/>
      <c r="B43" s="549"/>
      <c r="C43" s="550"/>
      <c r="D43" s="550"/>
      <c r="E43" s="550"/>
      <c r="F43" s="550"/>
      <c r="G43" s="550"/>
      <c r="H43" s="551"/>
      <c r="I43" s="546"/>
      <c r="J43" s="40"/>
      <c r="K43" s="42"/>
      <c r="L43" s="32"/>
      <c r="M43" s="6"/>
    </row>
    <row r="44" spans="1:14" s="49" customFormat="1" ht="6" customHeight="1" thickTop="1" thickBot="1" x14ac:dyDescent="0.35">
      <c r="A44" s="31"/>
      <c r="B44" s="43"/>
      <c r="C44" s="44"/>
      <c r="D44" s="44"/>
      <c r="E44" s="21"/>
      <c r="F44" s="21"/>
      <c r="G44" s="45"/>
      <c r="H44" s="46"/>
      <c r="I44" s="40"/>
      <c r="J44" s="40"/>
      <c r="K44" s="42"/>
      <c r="L44" s="47"/>
      <c r="M44" s="48"/>
    </row>
    <row r="45" spans="1:14" s="5" customFormat="1" ht="20.100000000000001" customHeight="1" thickTop="1" thickBot="1" x14ac:dyDescent="0.4">
      <c r="A45" s="31"/>
      <c r="B45" s="523" t="s">
        <v>96</v>
      </c>
      <c r="C45" s="524"/>
      <c r="D45" s="524"/>
      <c r="E45" s="39"/>
      <c r="F45" s="39"/>
      <c r="G45" s="229" t="s">
        <v>80</v>
      </c>
      <c r="H45" s="229" t="s">
        <v>81</v>
      </c>
      <c r="I45" s="525" t="s">
        <v>63</v>
      </c>
      <c r="J45" s="526"/>
      <c r="K45" s="527"/>
      <c r="L45" s="32"/>
      <c r="M45" s="6"/>
    </row>
    <row r="46" spans="1:14" s="5" customFormat="1" ht="20.100000000000001" customHeight="1" thickTop="1" thickBot="1" x14ac:dyDescent="0.35">
      <c r="A46" s="31"/>
      <c r="B46" s="543"/>
      <c r="C46" s="544"/>
      <c r="D46" s="544"/>
      <c r="E46" s="528" t="s">
        <v>88</v>
      </c>
      <c r="F46" s="528"/>
      <c r="G46" s="149"/>
      <c r="H46" s="149"/>
      <c r="I46" s="496" t="s">
        <v>64</v>
      </c>
      <c r="J46" s="497"/>
      <c r="K46" s="498"/>
      <c r="L46" s="32"/>
      <c r="M46" s="6"/>
    </row>
    <row r="47" spans="1:14" s="5" customFormat="1" ht="20.25" customHeight="1" thickTop="1" thickBot="1" x14ac:dyDescent="0.35">
      <c r="A47" s="31"/>
      <c r="B47" s="543"/>
      <c r="C47" s="544"/>
      <c r="D47" s="544"/>
      <c r="E47" s="528" t="s">
        <v>89</v>
      </c>
      <c r="F47" s="528"/>
      <c r="G47" s="149"/>
      <c r="H47" s="149"/>
      <c r="I47" s="470"/>
      <c r="J47" s="471"/>
      <c r="K47" s="542"/>
      <c r="L47" s="32"/>
      <c r="M47" s="6"/>
    </row>
    <row r="48" spans="1:14" s="5" customFormat="1" ht="20.100000000000001" customHeight="1" thickTop="1" thickBot="1" x14ac:dyDescent="0.35">
      <c r="A48" s="31"/>
      <c r="B48" s="543"/>
      <c r="C48" s="544"/>
      <c r="D48" s="544"/>
      <c r="E48" s="528" t="s">
        <v>90</v>
      </c>
      <c r="F48" s="528"/>
      <c r="G48" s="149"/>
      <c r="H48" s="149"/>
      <c r="I48" s="470"/>
      <c r="J48" s="471"/>
      <c r="K48" s="542"/>
      <c r="L48" s="32"/>
      <c r="M48" s="6"/>
    </row>
    <row r="49" spans="1:13" s="5" customFormat="1" ht="20.100000000000001" customHeight="1" thickTop="1" thickBot="1" x14ac:dyDescent="0.35">
      <c r="A49" s="31"/>
      <c r="B49" s="543"/>
      <c r="C49" s="544"/>
      <c r="D49" s="544"/>
      <c r="E49" s="504" t="s">
        <v>91</v>
      </c>
      <c r="F49" s="505"/>
      <c r="G49" s="149"/>
      <c r="H49" s="149"/>
      <c r="I49" s="470"/>
      <c r="J49" s="471"/>
      <c r="K49" s="542"/>
      <c r="L49" s="32"/>
      <c r="M49" s="6"/>
    </row>
    <row r="50" spans="1:13" s="5" customFormat="1" ht="19.5" customHeight="1" thickTop="1" thickBot="1" x14ac:dyDescent="0.35">
      <c r="A50" s="31"/>
      <c r="B50" s="543"/>
      <c r="C50" s="544"/>
      <c r="D50" s="544"/>
      <c r="E50" s="504" t="s">
        <v>92</v>
      </c>
      <c r="F50" s="505"/>
      <c r="G50" s="149"/>
      <c r="H50" s="149"/>
      <c r="I50" s="470"/>
      <c r="J50" s="471"/>
      <c r="K50" s="542"/>
      <c r="L50" s="32"/>
      <c r="M50" s="6"/>
    </row>
    <row r="51" spans="1:13" s="5" customFormat="1" ht="20.100000000000001" customHeight="1" thickTop="1" thickBot="1" x14ac:dyDescent="0.45">
      <c r="A51" s="31"/>
      <c r="B51" s="468" t="s">
        <v>61</v>
      </c>
      <c r="C51" s="468"/>
      <c r="D51" s="468"/>
      <c r="E51" s="468"/>
      <c r="F51" s="469"/>
      <c r="G51" s="538" t="s">
        <v>100</v>
      </c>
      <c r="H51" s="539"/>
      <c r="I51" s="539"/>
      <c r="J51" s="539"/>
      <c r="K51" s="540"/>
      <c r="L51" s="32"/>
      <c r="M51" s="6"/>
    </row>
    <row r="52" spans="1:13" s="5" customFormat="1" ht="20.100000000000001" customHeight="1" thickTop="1" thickBot="1" x14ac:dyDescent="0.35">
      <c r="A52" s="31"/>
      <c r="B52" s="468" t="s">
        <v>62</v>
      </c>
      <c r="C52" s="468"/>
      <c r="D52" s="468"/>
      <c r="E52" s="468"/>
      <c r="F52" s="143"/>
      <c r="G52" s="528" t="s">
        <v>66</v>
      </c>
      <c r="H52" s="528"/>
      <c r="I52" s="537" t="s">
        <v>30</v>
      </c>
      <c r="J52" s="537"/>
      <c r="K52" s="537"/>
      <c r="L52" s="32"/>
      <c r="M52" s="6"/>
    </row>
    <row r="53" spans="1:13" s="5" customFormat="1" ht="20.100000000000001" customHeight="1" thickTop="1" thickBot="1" x14ac:dyDescent="0.35">
      <c r="A53" s="31"/>
      <c r="B53" s="468" t="s">
        <v>74</v>
      </c>
      <c r="C53" s="468"/>
      <c r="D53" s="468"/>
      <c r="E53" s="468"/>
      <c r="F53" s="469"/>
      <c r="G53" s="528" t="s">
        <v>67</v>
      </c>
      <c r="H53" s="528"/>
      <c r="I53" s="537" t="s">
        <v>36</v>
      </c>
      <c r="J53" s="537"/>
      <c r="K53" s="537"/>
      <c r="L53" s="32"/>
      <c r="M53" s="6"/>
    </row>
    <row r="54" spans="1:13" s="5" customFormat="1" ht="20.100000000000001" customHeight="1" thickTop="1" thickBot="1" x14ac:dyDescent="0.35">
      <c r="A54" s="31"/>
      <c r="B54" s="541" t="s">
        <v>482</v>
      </c>
      <c r="C54" s="541"/>
      <c r="D54" s="541"/>
      <c r="E54" s="541"/>
      <c r="F54" s="139"/>
      <c r="G54" s="528" t="s">
        <v>68</v>
      </c>
      <c r="H54" s="528"/>
      <c r="I54" s="537" t="s">
        <v>30</v>
      </c>
      <c r="J54" s="537"/>
      <c r="K54" s="537"/>
      <c r="L54" s="32"/>
      <c r="M54" s="6"/>
    </row>
    <row r="55" spans="1:13" s="5" customFormat="1" ht="20.100000000000001" customHeight="1" thickTop="1" thickBot="1" x14ac:dyDescent="0.35">
      <c r="A55" s="31"/>
      <c r="B55" s="541"/>
      <c r="C55" s="541"/>
      <c r="D55" s="541"/>
      <c r="E55" s="541"/>
      <c r="F55" s="139"/>
      <c r="G55" s="528" t="s">
        <v>67</v>
      </c>
      <c r="H55" s="528"/>
      <c r="I55" s="537" t="s">
        <v>36</v>
      </c>
      <c r="J55" s="537"/>
      <c r="K55" s="537"/>
      <c r="L55" s="32"/>
      <c r="M55" s="6"/>
    </row>
    <row r="56" spans="1:13" s="5" customFormat="1" ht="20.100000000000001" customHeight="1" thickTop="1" thickBot="1" x14ac:dyDescent="0.45">
      <c r="A56" s="31"/>
      <c r="B56" s="541"/>
      <c r="C56" s="541"/>
      <c r="D56" s="541"/>
      <c r="E56" s="541"/>
      <c r="F56" s="139"/>
      <c r="G56" s="538" t="s">
        <v>99</v>
      </c>
      <c r="H56" s="539"/>
      <c r="I56" s="539"/>
      <c r="J56" s="539"/>
      <c r="K56" s="540"/>
      <c r="L56" s="32"/>
      <c r="M56" s="6"/>
    </row>
    <row r="57" spans="1:13" s="5" customFormat="1" ht="20.100000000000001" customHeight="1" thickTop="1" thickBot="1" x14ac:dyDescent="0.4">
      <c r="A57" s="31"/>
      <c r="B57" s="541"/>
      <c r="C57" s="541"/>
      <c r="D57" s="541"/>
      <c r="E57" s="541"/>
      <c r="F57" s="139"/>
      <c r="G57" s="487" t="s">
        <v>87</v>
      </c>
      <c r="H57" s="487"/>
      <c r="I57" s="488" t="s">
        <v>69</v>
      </c>
      <c r="J57" s="488"/>
      <c r="K57" s="488"/>
      <c r="L57" s="32"/>
      <c r="M57" s="6"/>
    </row>
    <row r="58" spans="1:13" s="5" customFormat="1" ht="29.4" customHeight="1" thickTop="1" thickBot="1" x14ac:dyDescent="0.4">
      <c r="A58" s="31"/>
      <c r="B58" s="541"/>
      <c r="C58" s="541"/>
      <c r="D58" s="541"/>
      <c r="E58" s="541"/>
      <c r="F58" s="139"/>
      <c r="G58" s="487" t="s">
        <v>86</v>
      </c>
      <c r="H58" s="487"/>
      <c r="I58" s="488" t="s">
        <v>30</v>
      </c>
      <c r="J58" s="488"/>
      <c r="K58" s="488"/>
      <c r="L58" s="32"/>
      <c r="M58" s="6"/>
    </row>
    <row r="59" spans="1:13" s="5" customFormat="1" ht="20.100000000000001" customHeight="1" thickTop="1" thickBot="1" x14ac:dyDescent="0.4">
      <c r="A59" s="31"/>
      <c r="B59" s="468" t="s">
        <v>222</v>
      </c>
      <c r="C59" s="468"/>
      <c r="D59" s="468"/>
      <c r="E59" s="468"/>
      <c r="F59" s="469"/>
      <c r="G59" s="487" t="s">
        <v>67</v>
      </c>
      <c r="H59" s="487"/>
      <c r="I59" s="488" t="s">
        <v>36</v>
      </c>
      <c r="J59" s="488"/>
      <c r="K59" s="488"/>
      <c r="L59" s="32"/>
      <c r="M59" s="6"/>
    </row>
    <row r="60" spans="1:13" s="5" customFormat="1" ht="20.100000000000001" customHeight="1" thickTop="1" thickBot="1" x14ac:dyDescent="0.4">
      <c r="A60" s="31"/>
      <c r="B60" s="468"/>
      <c r="C60" s="468"/>
      <c r="D60" s="468"/>
      <c r="E60" s="468"/>
      <c r="F60" s="469"/>
      <c r="G60" s="487" t="s">
        <v>85</v>
      </c>
      <c r="H60" s="487"/>
      <c r="I60" s="488" t="s">
        <v>35</v>
      </c>
      <c r="J60" s="488"/>
      <c r="K60" s="488"/>
      <c r="L60" s="32"/>
      <c r="M60" s="6"/>
    </row>
    <row r="61" spans="1:13" s="5" customFormat="1" ht="20.100000000000001" customHeight="1" thickTop="1" thickBot="1" x14ac:dyDescent="0.4">
      <c r="A61" s="31"/>
      <c r="B61" s="489" t="s">
        <v>93</v>
      </c>
      <c r="C61" s="490"/>
      <c r="D61" s="132"/>
      <c r="E61" s="133"/>
      <c r="F61" s="134"/>
      <c r="G61" s="491" t="s">
        <v>70</v>
      </c>
      <c r="H61" s="492"/>
      <c r="I61" s="493"/>
      <c r="J61" s="230" t="s">
        <v>82</v>
      </c>
      <c r="K61" s="230" t="s">
        <v>83</v>
      </c>
      <c r="L61" s="32"/>
      <c r="M61" s="6"/>
    </row>
    <row r="62" spans="1:13" s="5" customFormat="1" ht="20.100000000000001" customHeight="1" thickTop="1" thickBot="1" x14ac:dyDescent="0.35">
      <c r="A62" s="31"/>
      <c r="B62" s="470"/>
      <c r="C62" s="471"/>
      <c r="D62" s="471"/>
      <c r="E62" s="133"/>
      <c r="F62" s="134"/>
      <c r="J62" s="99"/>
      <c r="K62" s="99"/>
      <c r="L62" s="32"/>
      <c r="M62" s="6"/>
    </row>
    <row r="63" spans="1:13" s="5" customFormat="1" ht="20.100000000000001" customHeight="1" thickTop="1" thickBot="1" x14ac:dyDescent="0.35">
      <c r="A63" s="31"/>
      <c r="B63" s="470"/>
      <c r="C63" s="471"/>
      <c r="D63" s="471"/>
      <c r="E63" s="133"/>
      <c r="F63" s="494" t="s">
        <v>223</v>
      </c>
      <c r="G63" s="494"/>
      <c r="H63" s="494"/>
      <c r="I63" s="494"/>
      <c r="J63" s="494"/>
      <c r="K63" s="494"/>
      <c r="L63" s="32"/>
      <c r="M63" s="6"/>
    </row>
    <row r="64" spans="1:13" s="5" customFormat="1" ht="20.100000000000001" customHeight="1" thickTop="1" thickBot="1" x14ac:dyDescent="0.4">
      <c r="A64" s="31"/>
      <c r="B64" s="470"/>
      <c r="C64" s="471"/>
      <c r="D64" s="471"/>
      <c r="E64" s="133"/>
      <c r="J64" s="230" t="s">
        <v>82</v>
      </c>
      <c r="K64" s="230" t="s">
        <v>83</v>
      </c>
      <c r="L64" s="32"/>
      <c r="M64" s="6"/>
    </row>
    <row r="65" spans="1:13" s="5" customFormat="1" ht="20.100000000000001" customHeight="1" thickTop="1" thickBot="1" x14ac:dyDescent="0.35">
      <c r="A65" s="31"/>
      <c r="B65" s="470"/>
      <c r="C65" s="471"/>
      <c r="D65" s="471"/>
      <c r="E65" s="133"/>
      <c r="F65" s="486" t="s">
        <v>191</v>
      </c>
      <c r="G65" s="486"/>
      <c r="H65" s="486"/>
      <c r="I65" s="486"/>
      <c r="J65" s="149"/>
      <c r="K65" s="149"/>
      <c r="L65" s="32"/>
      <c r="M65" s="6"/>
    </row>
    <row r="66" spans="1:13" s="5" customFormat="1" ht="20.100000000000001" customHeight="1" thickTop="1" thickBot="1" x14ac:dyDescent="0.35">
      <c r="A66" s="31"/>
      <c r="B66" s="470"/>
      <c r="C66" s="471"/>
      <c r="D66" s="471"/>
      <c r="E66" s="133"/>
      <c r="F66" s="486" t="s">
        <v>192</v>
      </c>
      <c r="G66" s="486"/>
      <c r="H66" s="486"/>
      <c r="I66" s="486"/>
      <c r="J66" s="149"/>
      <c r="K66" s="149"/>
      <c r="L66" s="32"/>
      <c r="M66" s="6"/>
    </row>
    <row r="67" spans="1:13" s="5" customFormat="1" ht="19.5" customHeight="1" thickTop="1" thickBot="1" x14ac:dyDescent="0.35">
      <c r="A67" s="31"/>
      <c r="B67" s="470"/>
      <c r="C67" s="471"/>
      <c r="D67" s="471"/>
      <c r="E67" s="133"/>
      <c r="F67" s="486" t="s">
        <v>193</v>
      </c>
      <c r="G67" s="486"/>
      <c r="H67" s="486"/>
      <c r="I67" s="486"/>
      <c r="J67" s="149"/>
      <c r="K67" s="149"/>
      <c r="L67" s="32"/>
      <c r="M67" s="6"/>
    </row>
    <row r="68" spans="1:13" s="5" customFormat="1" ht="20.100000000000001" customHeight="1" thickTop="1" thickBot="1" x14ac:dyDescent="0.35">
      <c r="A68" s="31"/>
      <c r="B68" s="470"/>
      <c r="C68" s="471"/>
      <c r="D68" s="471"/>
      <c r="E68" s="133"/>
      <c r="F68" s="486" t="s">
        <v>194</v>
      </c>
      <c r="G68" s="486"/>
      <c r="H68" s="486"/>
      <c r="I68" s="486"/>
      <c r="J68" s="149"/>
      <c r="K68" s="149"/>
      <c r="L68" s="32"/>
      <c r="M68" s="6"/>
    </row>
    <row r="69" spans="1:13" s="5" customFormat="1" ht="20.100000000000001" customHeight="1" thickTop="1" thickBot="1" x14ac:dyDescent="0.35">
      <c r="A69" s="31"/>
      <c r="B69" s="470"/>
      <c r="C69" s="471"/>
      <c r="D69" s="471"/>
      <c r="E69" s="133"/>
      <c r="F69" s="486" t="s">
        <v>195</v>
      </c>
      <c r="G69" s="486"/>
      <c r="H69" s="486"/>
      <c r="I69" s="486"/>
      <c r="J69" s="473"/>
      <c r="K69" s="473"/>
      <c r="L69" s="32"/>
      <c r="M69" s="6"/>
    </row>
    <row r="70" spans="1:13" s="5" customFormat="1" ht="20.100000000000001" customHeight="1" thickTop="1" thickBot="1" x14ac:dyDescent="0.35">
      <c r="A70" s="31"/>
      <c r="B70" s="470"/>
      <c r="C70" s="471"/>
      <c r="D70" s="471"/>
      <c r="E70" s="133"/>
      <c r="F70" s="486" t="s">
        <v>196</v>
      </c>
      <c r="G70" s="486"/>
      <c r="H70" s="486"/>
      <c r="I70" s="486"/>
      <c r="J70" s="473"/>
      <c r="K70" s="473"/>
      <c r="L70" s="32"/>
      <c r="M70" s="6"/>
    </row>
    <row r="71" spans="1:13" s="5" customFormat="1" ht="20.100000000000001" customHeight="1" thickTop="1" thickBot="1" x14ac:dyDescent="0.35">
      <c r="A71" s="31"/>
      <c r="B71" s="470"/>
      <c r="C71" s="471"/>
      <c r="D71" s="471"/>
      <c r="E71" s="133"/>
      <c r="F71" s="486" t="s">
        <v>197</v>
      </c>
      <c r="G71" s="486"/>
      <c r="H71" s="486"/>
      <c r="I71" s="486"/>
      <c r="J71" s="473"/>
      <c r="K71" s="473"/>
      <c r="L71" s="32"/>
      <c r="M71" s="6"/>
    </row>
    <row r="72" spans="1:13" s="5" customFormat="1" ht="20.100000000000001" customHeight="1" thickTop="1" thickBot="1" x14ac:dyDescent="0.35">
      <c r="A72" s="31"/>
      <c r="B72" s="470"/>
      <c r="C72" s="471"/>
      <c r="D72" s="471"/>
      <c r="E72" s="133"/>
      <c r="F72" s="472" t="s">
        <v>198</v>
      </c>
      <c r="G72" s="472"/>
      <c r="H72" s="472"/>
      <c r="I72" s="472"/>
      <c r="J72" s="473"/>
      <c r="K72" s="473"/>
      <c r="L72" s="32"/>
      <c r="M72" s="6"/>
    </row>
    <row r="73" spans="1:13" s="5" customFormat="1" ht="10.050000000000001" customHeight="1" thickTop="1" thickBot="1" x14ac:dyDescent="0.35">
      <c r="A73" s="31"/>
      <c r="B73" s="102"/>
      <c r="C73" s="102"/>
      <c r="D73" s="102"/>
      <c r="E73" s="102"/>
      <c r="F73" s="102"/>
      <c r="G73" s="102"/>
      <c r="H73" s="102"/>
      <c r="I73" s="102"/>
      <c r="J73" s="102"/>
      <c r="K73" s="102"/>
      <c r="L73" s="32"/>
      <c r="M73" s="6"/>
    </row>
    <row r="74" spans="1:13" s="5" customFormat="1" ht="10.050000000000001" customHeight="1" thickBot="1" x14ac:dyDescent="0.35">
      <c r="A74" s="31"/>
      <c r="B74" s="12"/>
      <c r="C74" s="12"/>
      <c r="D74" s="12"/>
      <c r="E74" s="12"/>
      <c r="F74" s="12"/>
      <c r="G74" s="12"/>
      <c r="H74" s="12"/>
      <c r="I74" s="12"/>
      <c r="J74" s="12"/>
      <c r="K74" s="12"/>
      <c r="L74" s="32"/>
      <c r="M74" s="6"/>
    </row>
    <row r="75" spans="1:13" s="5" customFormat="1" ht="30" customHeight="1" thickTop="1" thickBot="1" x14ac:dyDescent="0.65">
      <c r="A75" s="31"/>
      <c r="B75" s="474" t="s">
        <v>161</v>
      </c>
      <c r="C75" s="474"/>
      <c r="D75" s="475" t="s">
        <v>139</v>
      </c>
      <c r="E75" s="476"/>
      <c r="F75" s="476"/>
      <c r="G75" s="476"/>
      <c r="H75" s="476"/>
      <c r="I75" s="476"/>
      <c r="J75" s="476"/>
      <c r="K75" s="477"/>
      <c r="L75" s="32"/>
      <c r="M75" s="6"/>
    </row>
    <row r="76" spans="1:13" s="5" customFormat="1" ht="6.75" customHeight="1" thickTop="1" thickBot="1" x14ac:dyDescent="0.35">
      <c r="A76" s="31"/>
      <c r="B76" s="12"/>
      <c r="C76" s="12"/>
      <c r="D76" s="12"/>
      <c r="E76" s="12"/>
      <c r="F76" s="12"/>
      <c r="G76" s="12"/>
      <c r="H76" s="12"/>
      <c r="I76" s="12"/>
      <c r="J76" s="12"/>
      <c r="K76" s="12"/>
      <c r="L76" s="32"/>
      <c r="M76" s="6"/>
    </row>
    <row r="77" spans="1:13" ht="25.05" customHeight="1" thickTop="1" thickBot="1" x14ac:dyDescent="0.35">
      <c r="A77" s="29"/>
      <c r="B77" s="478" t="s">
        <v>40</v>
      </c>
      <c r="C77" s="479"/>
      <c r="D77" s="479"/>
      <c r="E77" s="479"/>
      <c r="F77" s="480"/>
      <c r="G77" s="481" t="s">
        <v>150</v>
      </c>
      <c r="H77" s="482"/>
      <c r="I77" s="482"/>
      <c r="J77" s="482"/>
      <c r="K77" s="483"/>
      <c r="L77" s="30"/>
    </row>
    <row r="78" spans="1:13" ht="20.100000000000001" customHeight="1" thickTop="1" thickBot="1" x14ac:dyDescent="0.35">
      <c r="A78" s="29"/>
      <c r="B78" s="484" t="s">
        <v>483</v>
      </c>
      <c r="C78" s="484"/>
      <c r="D78" s="484"/>
      <c r="E78" s="484"/>
      <c r="F78" s="485"/>
      <c r="G78" s="450" t="s">
        <v>31</v>
      </c>
      <c r="H78" s="451"/>
      <c r="I78" s="447" t="s">
        <v>69</v>
      </c>
      <c r="J78" s="448"/>
      <c r="K78" s="449"/>
      <c r="L78" s="30"/>
    </row>
    <row r="79" spans="1:13" ht="20.100000000000001" customHeight="1" thickTop="1" thickBot="1" x14ac:dyDescent="0.35">
      <c r="A79" s="29"/>
      <c r="B79" s="463"/>
      <c r="C79" s="463"/>
      <c r="D79" s="463"/>
      <c r="E79" s="463"/>
      <c r="F79" s="464"/>
      <c r="G79" s="450" t="s">
        <v>149</v>
      </c>
      <c r="H79" s="451"/>
      <c r="I79" s="455" t="s">
        <v>30</v>
      </c>
      <c r="J79" s="456"/>
      <c r="K79" s="457"/>
      <c r="L79" s="30"/>
    </row>
    <row r="80" spans="1:13" ht="20.100000000000001" customHeight="1" thickTop="1" thickBot="1" x14ac:dyDescent="0.35">
      <c r="A80" s="29"/>
      <c r="B80" s="468" t="s">
        <v>84</v>
      </c>
      <c r="C80" s="468"/>
      <c r="D80" s="468"/>
      <c r="E80" s="468"/>
      <c r="F80" s="468"/>
      <c r="G80" s="450" t="s">
        <v>32</v>
      </c>
      <c r="H80" s="451"/>
      <c r="I80" s="452" t="s">
        <v>34</v>
      </c>
      <c r="J80" s="453"/>
      <c r="K80" s="454"/>
      <c r="L80" s="30"/>
    </row>
    <row r="81" spans="1:13" ht="20.100000000000001" customHeight="1" thickTop="1" thickBot="1" x14ac:dyDescent="0.35">
      <c r="A81" s="29"/>
      <c r="B81" s="463" t="s">
        <v>207</v>
      </c>
      <c r="C81" s="463"/>
      <c r="D81" s="463"/>
      <c r="E81" s="463"/>
      <c r="F81" s="463"/>
      <c r="G81" s="450" t="s">
        <v>29</v>
      </c>
      <c r="H81" s="451"/>
      <c r="I81" s="452" t="s">
        <v>36</v>
      </c>
      <c r="J81" s="453"/>
      <c r="K81" s="454"/>
      <c r="L81" s="30"/>
    </row>
    <row r="82" spans="1:13" ht="20.100000000000001" customHeight="1" thickTop="1" thickBot="1" x14ac:dyDescent="0.35">
      <c r="A82" s="29"/>
      <c r="B82" s="463"/>
      <c r="C82" s="463"/>
      <c r="D82" s="463"/>
      <c r="E82" s="463"/>
      <c r="F82" s="463"/>
      <c r="G82" s="450" t="s">
        <v>33</v>
      </c>
      <c r="H82" s="451"/>
      <c r="I82" s="452" t="s">
        <v>35</v>
      </c>
      <c r="J82" s="453"/>
      <c r="K82" s="454"/>
      <c r="L82" s="30"/>
    </row>
    <row r="83" spans="1:13" ht="20.100000000000001" customHeight="1" thickTop="1" thickBot="1" x14ac:dyDescent="0.35">
      <c r="A83" s="29"/>
      <c r="B83" s="463"/>
      <c r="C83" s="463"/>
      <c r="D83" s="463"/>
      <c r="E83" s="463"/>
      <c r="F83" s="463"/>
      <c r="G83" s="135"/>
      <c r="H83" s="135"/>
      <c r="I83" s="135"/>
      <c r="J83" s="231" t="s">
        <v>82</v>
      </c>
      <c r="K83" s="231" t="s">
        <v>83</v>
      </c>
      <c r="L83" s="30"/>
    </row>
    <row r="84" spans="1:13" ht="20.100000000000001" customHeight="1" thickTop="1" thickBot="1" x14ac:dyDescent="0.35">
      <c r="A84" s="29"/>
      <c r="B84" s="462" t="s">
        <v>37</v>
      </c>
      <c r="C84" s="462"/>
      <c r="D84" s="462"/>
      <c r="E84" s="462"/>
      <c r="F84" s="462"/>
      <c r="G84" s="462"/>
      <c r="H84" s="462"/>
      <c r="I84" s="462"/>
      <c r="J84" s="149"/>
      <c r="K84" s="149"/>
      <c r="L84" s="30"/>
    </row>
    <row r="85" spans="1:13" ht="20.100000000000001" customHeight="1" thickTop="1" thickBot="1" x14ac:dyDescent="0.35">
      <c r="A85" s="29"/>
      <c r="B85" s="462" t="s">
        <v>38</v>
      </c>
      <c r="C85" s="462"/>
      <c r="D85" s="462"/>
      <c r="E85" s="462"/>
      <c r="F85" s="462"/>
      <c r="G85" s="462"/>
      <c r="H85" s="462"/>
      <c r="I85" s="462"/>
      <c r="J85" s="149"/>
      <c r="K85" s="149"/>
      <c r="L85" s="30"/>
    </row>
    <row r="86" spans="1:13" ht="20.100000000000001" customHeight="1" thickTop="1" thickBot="1" x14ac:dyDescent="0.35">
      <c r="A86" s="29"/>
      <c r="B86" s="462" t="s">
        <v>166</v>
      </c>
      <c r="C86" s="462"/>
      <c r="D86" s="462"/>
      <c r="E86" s="462"/>
      <c r="F86" s="462"/>
      <c r="G86" s="462"/>
      <c r="H86" s="462"/>
      <c r="I86" s="462"/>
      <c r="J86" s="149"/>
      <c r="K86" s="149"/>
      <c r="L86" s="30"/>
    </row>
    <row r="87" spans="1:13" ht="10.050000000000001" customHeight="1" thickTop="1" x14ac:dyDescent="0.3">
      <c r="A87" s="29"/>
      <c r="B87" s="468"/>
      <c r="C87" s="468"/>
      <c r="D87" s="468"/>
      <c r="E87" s="468"/>
      <c r="F87" s="468"/>
      <c r="G87" s="468"/>
      <c r="H87" s="468"/>
      <c r="I87" s="468"/>
      <c r="J87" s="468"/>
      <c r="K87" s="469"/>
      <c r="L87" s="30"/>
      <c r="M87" s="22"/>
    </row>
    <row r="88" spans="1:13" s="322" customFormat="1" ht="88.5" customHeight="1" x14ac:dyDescent="0.3">
      <c r="A88" s="320"/>
      <c r="B88" s="463" t="s">
        <v>208</v>
      </c>
      <c r="C88" s="463"/>
      <c r="D88" s="463"/>
      <c r="E88" s="463"/>
      <c r="F88" s="463"/>
      <c r="G88" s="463"/>
      <c r="H88" s="463"/>
      <c r="I88" s="463"/>
      <c r="J88" s="463"/>
      <c r="K88" s="464"/>
      <c r="L88" s="321"/>
      <c r="M88" s="22"/>
    </row>
    <row r="89" spans="1:13" s="322" customFormat="1" ht="5.0999999999999996" customHeight="1" x14ac:dyDescent="0.3">
      <c r="A89" s="320"/>
      <c r="B89" s="150"/>
      <c r="C89" s="150"/>
      <c r="D89" s="150"/>
      <c r="E89" s="150"/>
      <c r="F89" s="150"/>
      <c r="G89" s="150"/>
      <c r="H89" s="150"/>
      <c r="I89" s="150"/>
      <c r="J89" s="150"/>
      <c r="K89" s="288"/>
      <c r="L89" s="321"/>
      <c r="M89" s="22"/>
    </row>
    <row r="90" spans="1:13" s="322" customFormat="1" ht="71.55" customHeight="1" x14ac:dyDescent="0.3">
      <c r="A90" s="320"/>
      <c r="B90" s="463" t="s">
        <v>253</v>
      </c>
      <c r="C90" s="463"/>
      <c r="D90" s="463"/>
      <c r="E90" s="463"/>
      <c r="F90" s="463"/>
      <c r="G90" s="463"/>
      <c r="H90" s="463"/>
      <c r="I90" s="463"/>
      <c r="J90" s="463"/>
      <c r="K90" s="464"/>
      <c r="L90" s="321"/>
      <c r="M90" s="22"/>
    </row>
    <row r="91" spans="1:13" s="322" customFormat="1" ht="5.0999999999999996" customHeight="1" x14ac:dyDescent="0.3">
      <c r="A91" s="320"/>
      <c r="B91" s="150"/>
      <c r="C91" s="150"/>
      <c r="D91" s="150"/>
      <c r="E91" s="150"/>
      <c r="F91" s="150"/>
      <c r="G91" s="150"/>
      <c r="H91" s="150"/>
      <c r="I91" s="150"/>
      <c r="J91" s="150"/>
      <c r="K91" s="288"/>
      <c r="L91" s="321"/>
      <c r="M91" s="22"/>
    </row>
    <row r="92" spans="1:13" s="322" customFormat="1" ht="53.25" customHeight="1" x14ac:dyDescent="0.3">
      <c r="A92" s="320"/>
      <c r="B92" s="463" t="s">
        <v>209</v>
      </c>
      <c r="C92" s="463"/>
      <c r="D92" s="463"/>
      <c r="E92" s="463"/>
      <c r="F92" s="463"/>
      <c r="G92" s="463"/>
      <c r="H92" s="463"/>
      <c r="I92" s="463"/>
      <c r="J92" s="463"/>
      <c r="K92" s="464"/>
      <c r="L92" s="321"/>
      <c r="M92" s="22"/>
    </row>
    <row r="93" spans="1:13" s="322" customFormat="1" ht="5.0999999999999996" customHeight="1" x14ac:dyDescent="0.3">
      <c r="A93" s="320"/>
      <c r="B93" s="150"/>
      <c r="C93" s="150"/>
      <c r="D93" s="150"/>
      <c r="E93" s="150"/>
      <c r="F93" s="150"/>
      <c r="G93" s="150"/>
      <c r="H93" s="150"/>
      <c r="I93" s="150"/>
      <c r="J93" s="150"/>
      <c r="K93" s="288"/>
      <c r="L93" s="321"/>
      <c r="M93" s="22"/>
    </row>
    <row r="94" spans="1:13" s="322" customFormat="1" ht="52.5" customHeight="1" x14ac:dyDescent="0.3">
      <c r="A94" s="320"/>
      <c r="B94" s="465" t="s">
        <v>47</v>
      </c>
      <c r="C94" s="465"/>
      <c r="D94" s="465"/>
      <c r="E94" s="465"/>
      <c r="F94" s="465"/>
      <c r="G94" s="465"/>
      <c r="H94" s="465"/>
      <c r="I94" s="465"/>
      <c r="J94" s="465"/>
      <c r="K94" s="466"/>
      <c r="L94" s="321"/>
      <c r="M94" s="22"/>
    </row>
    <row r="95" spans="1:13" s="322" customFormat="1" ht="5.0999999999999996" customHeight="1" x14ac:dyDescent="0.3">
      <c r="A95" s="320"/>
      <c r="B95" s="323"/>
      <c r="C95" s="323"/>
      <c r="D95" s="323"/>
      <c r="E95" s="323"/>
      <c r="F95" s="323"/>
      <c r="G95" s="323"/>
      <c r="H95" s="323"/>
      <c r="I95" s="323"/>
      <c r="J95" s="323"/>
      <c r="K95" s="324"/>
      <c r="L95" s="321"/>
      <c r="M95" s="22"/>
    </row>
    <row r="96" spans="1:13" s="322" customFormat="1" ht="53.25" customHeight="1" x14ac:dyDescent="0.3">
      <c r="A96" s="320"/>
      <c r="B96" s="463" t="s">
        <v>254</v>
      </c>
      <c r="C96" s="463"/>
      <c r="D96" s="463"/>
      <c r="E96" s="463"/>
      <c r="F96" s="463"/>
      <c r="G96" s="463"/>
      <c r="H96" s="463"/>
      <c r="I96" s="463"/>
      <c r="J96" s="463"/>
      <c r="K96" s="464"/>
      <c r="L96" s="321"/>
      <c r="M96" s="22"/>
    </row>
    <row r="97" spans="1:13" ht="10.050000000000001" customHeight="1" x14ac:dyDescent="0.3">
      <c r="A97" s="29"/>
      <c r="B97" s="468"/>
      <c r="C97" s="468"/>
      <c r="D97" s="468"/>
      <c r="E97" s="468"/>
      <c r="F97" s="468"/>
      <c r="G97" s="468"/>
      <c r="H97" s="468"/>
      <c r="I97" s="468"/>
      <c r="J97" s="468"/>
      <c r="K97" s="469"/>
      <c r="L97" s="30"/>
      <c r="M97" s="22"/>
    </row>
    <row r="98" spans="1:13" ht="17.399999999999999" x14ac:dyDescent="0.3">
      <c r="A98" s="29"/>
      <c r="B98" s="467" t="s">
        <v>210</v>
      </c>
      <c r="C98" s="467"/>
      <c r="D98" s="117"/>
      <c r="E98" s="117"/>
      <c r="F98" s="117"/>
      <c r="G98" s="117"/>
      <c r="H98" s="117"/>
      <c r="I98" s="117"/>
      <c r="J98" s="117"/>
      <c r="K98" s="117"/>
      <c r="L98" s="30"/>
      <c r="M98" s="22"/>
    </row>
    <row r="99" spans="1:13" ht="17.399999999999999" x14ac:dyDescent="0.3">
      <c r="A99" s="29"/>
      <c r="B99" s="136" t="s">
        <v>41</v>
      </c>
      <c r="C99" s="463" t="s">
        <v>211</v>
      </c>
      <c r="D99" s="463"/>
      <c r="E99" s="463"/>
      <c r="F99" s="463"/>
      <c r="G99" s="463"/>
      <c r="H99" s="463"/>
      <c r="I99" s="463"/>
      <c r="J99" s="463"/>
      <c r="K99" s="463"/>
      <c r="L99" s="30"/>
      <c r="M99" s="22"/>
    </row>
    <row r="100" spans="1:13" ht="17.399999999999999" x14ac:dyDescent="0.3">
      <c r="A100" s="29"/>
      <c r="B100" s="136" t="s">
        <v>42</v>
      </c>
      <c r="C100" s="463" t="s">
        <v>212</v>
      </c>
      <c r="D100" s="463"/>
      <c r="E100" s="463"/>
      <c r="F100" s="463"/>
      <c r="G100" s="463"/>
      <c r="H100" s="463"/>
      <c r="I100" s="463"/>
      <c r="J100" s="463"/>
      <c r="K100" s="463"/>
      <c r="L100" s="30"/>
      <c r="M100" s="22"/>
    </row>
    <row r="101" spans="1:13" s="14" customFormat="1" ht="33.75" customHeight="1" x14ac:dyDescent="0.3">
      <c r="A101" s="33"/>
      <c r="B101" s="136" t="s">
        <v>43</v>
      </c>
      <c r="C101" s="463" t="s">
        <v>213</v>
      </c>
      <c r="D101" s="463"/>
      <c r="E101" s="463"/>
      <c r="F101" s="463"/>
      <c r="G101" s="463"/>
      <c r="H101" s="463"/>
      <c r="I101" s="463"/>
      <c r="J101" s="463"/>
      <c r="K101" s="463"/>
      <c r="L101" s="34"/>
      <c r="M101" s="22"/>
    </row>
    <row r="102" spans="1:13" s="14" customFormat="1" ht="36" customHeight="1" x14ac:dyDescent="0.3">
      <c r="A102" s="33"/>
      <c r="B102" s="136" t="s">
        <v>44</v>
      </c>
      <c r="C102" s="463" t="s">
        <v>214</v>
      </c>
      <c r="D102" s="463"/>
      <c r="E102" s="463"/>
      <c r="F102" s="463"/>
      <c r="G102" s="463"/>
      <c r="H102" s="463"/>
      <c r="I102" s="463"/>
      <c r="J102" s="463"/>
      <c r="K102" s="463"/>
      <c r="L102" s="34"/>
      <c r="M102" s="22"/>
    </row>
    <row r="103" spans="1:13" s="14" customFormat="1" ht="33" customHeight="1" x14ac:dyDescent="0.3">
      <c r="A103" s="33"/>
      <c r="B103" s="136" t="s">
        <v>45</v>
      </c>
      <c r="C103" s="463" t="s">
        <v>255</v>
      </c>
      <c r="D103" s="463"/>
      <c r="E103" s="463"/>
      <c r="F103" s="463"/>
      <c r="G103" s="463"/>
      <c r="H103" s="463"/>
      <c r="I103" s="463"/>
      <c r="J103" s="463"/>
      <c r="K103" s="463"/>
      <c r="L103" s="34"/>
      <c r="M103" s="22"/>
    </row>
    <row r="104" spans="1:13" s="14" customFormat="1" ht="18" customHeight="1" x14ac:dyDescent="0.3">
      <c r="A104" s="33"/>
      <c r="B104" s="136" t="s">
        <v>46</v>
      </c>
      <c r="C104" s="463" t="s">
        <v>220</v>
      </c>
      <c r="D104" s="463"/>
      <c r="E104" s="463"/>
      <c r="F104" s="463"/>
      <c r="G104" s="463"/>
      <c r="H104" s="463"/>
      <c r="I104" s="463"/>
      <c r="J104" s="463"/>
      <c r="K104" s="463"/>
      <c r="L104" s="34"/>
      <c r="M104" s="22"/>
    </row>
    <row r="105" spans="1:13" s="14" customFormat="1" ht="49.5" customHeight="1" x14ac:dyDescent="0.3">
      <c r="A105" s="33"/>
      <c r="B105" s="136" t="s">
        <v>75</v>
      </c>
      <c r="C105" s="463" t="s">
        <v>215</v>
      </c>
      <c r="D105" s="463"/>
      <c r="E105" s="463"/>
      <c r="F105" s="463"/>
      <c r="G105" s="463"/>
      <c r="H105" s="463"/>
      <c r="I105" s="463"/>
      <c r="J105" s="463"/>
      <c r="K105" s="463"/>
      <c r="L105" s="34"/>
      <c r="M105" s="22"/>
    </row>
    <row r="106" spans="1:13" ht="10.050000000000001" customHeight="1" x14ac:dyDescent="0.3">
      <c r="A106" s="29"/>
      <c r="B106" s="468"/>
      <c r="C106" s="468"/>
      <c r="D106" s="468"/>
      <c r="E106" s="468"/>
      <c r="F106" s="468"/>
      <c r="G106" s="468"/>
      <c r="H106" s="468"/>
      <c r="I106" s="468"/>
      <c r="J106" s="468"/>
      <c r="K106" s="469"/>
      <c r="L106" s="30"/>
      <c r="M106" s="22"/>
    </row>
    <row r="107" spans="1:13" s="14" customFormat="1" ht="18" thickBot="1" x14ac:dyDescent="0.35">
      <c r="A107" s="33"/>
      <c r="B107" s="468" t="s">
        <v>216</v>
      </c>
      <c r="C107" s="468"/>
      <c r="D107" s="468"/>
      <c r="E107" s="468"/>
      <c r="F107" s="468"/>
      <c r="G107" s="468"/>
      <c r="H107" s="468"/>
      <c r="I107" s="468"/>
      <c r="J107" s="468"/>
      <c r="K107" s="469"/>
      <c r="L107" s="34"/>
      <c r="M107" s="22"/>
    </row>
    <row r="108" spans="1:13" s="14" customFormat="1" ht="20.100000000000001" customHeight="1" thickTop="1" thickBot="1" x14ac:dyDescent="0.35">
      <c r="A108" s="33"/>
      <c r="B108" s="150"/>
      <c r="C108" s="150"/>
      <c r="D108" s="150"/>
      <c r="E108" s="150"/>
      <c r="F108" s="150"/>
      <c r="G108" s="450" t="s">
        <v>31</v>
      </c>
      <c r="H108" s="451"/>
      <c r="I108" s="447" t="s">
        <v>69</v>
      </c>
      <c r="J108" s="448"/>
      <c r="K108" s="449"/>
      <c r="L108" s="34"/>
      <c r="M108" s="22"/>
    </row>
    <row r="109" spans="1:13" s="14" customFormat="1" ht="20.100000000000001" customHeight="1" thickTop="1" thickBot="1" x14ac:dyDescent="0.35">
      <c r="A109" s="33"/>
      <c r="B109" s="150"/>
      <c r="C109" s="150"/>
      <c r="D109" s="150"/>
      <c r="E109" s="150"/>
      <c r="F109" s="150"/>
      <c r="G109" s="450" t="s">
        <v>149</v>
      </c>
      <c r="H109" s="451"/>
      <c r="I109" s="455" t="s">
        <v>30</v>
      </c>
      <c r="J109" s="456"/>
      <c r="K109" s="457"/>
      <c r="L109" s="34"/>
      <c r="M109" s="22"/>
    </row>
    <row r="110" spans="1:13" s="14" customFormat="1" ht="20.100000000000001" customHeight="1" thickTop="1" thickBot="1" x14ac:dyDescent="0.35">
      <c r="A110" s="33"/>
      <c r="B110" s="150"/>
      <c r="C110" s="150"/>
      <c r="D110" s="150"/>
      <c r="E110" s="150"/>
      <c r="F110" s="150"/>
      <c r="G110" s="450" t="s">
        <v>217</v>
      </c>
      <c r="H110" s="451"/>
      <c r="I110" s="452" t="s">
        <v>218</v>
      </c>
      <c r="J110" s="453"/>
      <c r="K110" s="454"/>
      <c r="L110" s="34"/>
      <c r="M110" s="22"/>
    </row>
    <row r="111" spans="1:13" s="14" customFormat="1" ht="20.100000000000001" customHeight="1" thickTop="1" thickBot="1" x14ac:dyDescent="0.35">
      <c r="A111" s="33"/>
      <c r="B111" s="150"/>
      <c r="C111" s="150"/>
      <c r="D111" s="150"/>
      <c r="E111" s="150"/>
      <c r="F111" s="150"/>
      <c r="G111" s="450" t="s">
        <v>219</v>
      </c>
      <c r="H111" s="451"/>
      <c r="I111" s="137"/>
      <c r="J111" s="137"/>
      <c r="K111" s="138"/>
      <c r="L111" s="34"/>
      <c r="M111" s="22"/>
    </row>
    <row r="112" spans="1:13" ht="10.050000000000001" customHeight="1" thickTop="1" x14ac:dyDescent="0.3">
      <c r="A112" s="29"/>
      <c r="B112" s="468"/>
      <c r="C112" s="468"/>
      <c r="D112" s="468"/>
      <c r="E112" s="468"/>
      <c r="F112" s="468"/>
      <c r="G112" s="468"/>
      <c r="H112" s="468"/>
      <c r="I112" s="468"/>
      <c r="J112" s="468"/>
      <c r="K112" s="469"/>
      <c r="L112" s="30"/>
      <c r="M112" s="22"/>
    </row>
    <row r="113" spans="1:13" ht="28.5" customHeight="1" x14ac:dyDescent="0.3">
      <c r="A113" s="31"/>
      <c r="B113" s="458" t="s">
        <v>461</v>
      </c>
      <c r="C113" s="459"/>
      <c r="D113" s="459"/>
      <c r="E113" s="459"/>
      <c r="F113" s="459"/>
      <c r="G113" s="459"/>
      <c r="H113" s="459"/>
      <c r="I113" s="459"/>
      <c r="J113" s="459"/>
      <c r="K113" s="460"/>
      <c r="L113" s="30"/>
    </row>
    <row r="114" spans="1:13" ht="20.100000000000001" customHeight="1" x14ac:dyDescent="0.35">
      <c r="A114" s="31"/>
      <c r="B114" s="461" t="s">
        <v>459</v>
      </c>
      <c r="C114" s="461"/>
      <c r="D114" s="461"/>
      <c r="E114" s="141"/>
      <c r="F114" s="141"/>
      <c r="G114" s="141"/>
      <c r="H114" s="141"/>
      <c r="I114" s="55"/>
      <c r="J114" s="55"/>
      <c r="K114" s="56"/>
      <c r="L114" s="30"/>
      <c r="M114" s="22"/>
    </row>
    <row r="115" spans="1:13" ht="12" customHeight="1" thickBot="1" x14ac:dyDescent="0.35">
      <c r="A115" s="35"/>
      <c r="B115" s="51"/>
      <c r="C115" s="51"/>
      <c r="D115" s="51"/>
      <c r="E115" s="52"/>
      <c r="F115" s="52"/>
      <c r="G115" s="52"/>
      <c r="H115" s="52"/>
      <c r="I115" s="53"/>
      <c r="J115" s="53"/>
      <c r="K115" s="54"/>
      <c r="L115" s="37"/>
    </row>
  </sheetData>
  <mergeCells count="155">
    <mergeCell ref="B24:K24"/>
    <mergeCell ref="B23:K23"/>
    <mergeCell ref="B30:K30"/>
    <mergeCell ref="B31:K31"/>
    <mergeCell ref="B49:D49"/>
    <mergeCell ref="B48:D48"/>
    <mergeCell ref="B42:C42"/>
    <mergeCell ref="B46:D46"/>
    <mergeCell ref="B43:H43"/>
    <mergeCell ref="D41:K41"/>
    <mergeCell ref="I50:K50"/>
    <mergeCell ref="B47:D47"/>
    <mergeCell ref="E50:F50"/>
    <mergeCell ref="E48:F48"/>
    <mergeCell ref="E47:F47"/>
    <mergeCell ref="B50:D50"/>
    <mergeCell ref="I42:I43"/>
    <mergeCell ref="J42:K42"/>
    <mergeCell ref="I47:K47"/>
    <mergeCell ref="D42:H42"/>
    <mergeCell ref="I49:K49"/>
    <mergeCell ref="I48:K48"/>
    <mergeCell ref="G54:H54"/>
    <mergeCell ref="I54:K54"/>
    <mergeCell ref="G55:H55"/>
    <mergeCell ref="I55:K55"/>
    <mergeCell ref="B51:F51"/>
    <mergeCell ref="G51:K51"/>
    <mergeCell ref="B52:E52"/>
    <mergeCell ref="G52:H52"/>
    <mergeCell ref="I52:K52"/>
    <mergeCell ref="G53:H53"/>
    <mergeCell ref="I53:K53"/>
    <mergeCell ref="B54:E58"/>
    <mergeCell ref="G57:H57"/>
    <mergeCell ref="G56:K56"/>
    <mergeCell ref="G58:H58"/>
    <mergeCell ref="I58:K58"/>
    <mergeCell ref="I57:K57"/>
    <mergeCell ref="B53:F53"/>
    <mergeCell ref="B2:H2"/>
    <mergeCell ref="D5:F5"/>
    <mergeCell ref="G4:H4"/>
    <mergeCell ref="I5:K5"/>
    <mergeCell ref="I6:K6"/>
    <mergeCell ref="G7:H7"/>
    <mergeCell ref="I7:K7"/>
    <mergeCell ref="G8:H8"/>
    <mergeCell ref="I8:K8"/>
    <mergeCell ref="G5:H5"/>
    <mergeCell ref="G6:H6"/>
    <mergeCell ref="B8:B9"/>
    <mergeCell ref="D8:F8"/>
    <mergeCell ref="B16:K17"/>
    <mergeCell ref="B14:K14"/>
    <mergeCell ref="I46:K46"/>
    <mergeCell ref="B39:K39"/>
    <mergeCell ref="B41:C41"/>
    <mergeCell ref="E49:F49"/>
    <mergeCell ref="D10:F10"/>
    <mergeCell ref="E11:F11"/>
    <mergeCell ref="B26:K26"/>
    <mergeCell ref="B19:K19"/>
    <mergeCell ref="B20:K20"/>
    <mergeCell ref="B21:K21"/>
    <mergeCell ref="B22:K22"/>
    <mergeCell ref="B32:K32"/>
    <mergeCell ref="B33:K33"/>
    <mergeCell ref="B35:K35"/>
    <mergeCell ref="B37:K38"/>
    <mergeCell ref="B27:K27"/>
    <mergeCell ref="B28:K28"/>
    <mergeCell ref="B29:K29"/>
    <mergeCell ref="B45:D45"/>
    <mergeCell ref="I45:K45"/>
    <mergeCell ref="E46:F46"/>
    <mergeCell ref="B15:K15"/>
    <mergeCell ref="B59:F60"/>
    <mergeCell ref="G59:H59"/>
    <mergeCell ref="I59:K59"/>
    <mergeCell ref="B61:C61"/>
    <mergeCell ref="G61:I61"/>
    <mergeCell ref="B62:D62"/>
    <mergeCell ref="B63:D63"/>
    <mergeCell ref="F63:K63"/>
    <mergeCell ref="B64:D64"/>
    <mergeCell ref="G60:H60"/>
    <mergeCell ref="I60:K60"/>
    <mergeCell ref="B65:D65"/>
    <mergeCell ref="F65:I65"/>
    <mergeCell ref="B66:D66"/>
    <mergeCell ref="F66:I66"/>
    <mergeCell ref="B67:D67"/>
    <mergeCell ref="F67:I67"/>
    <mergeCell ref="B68:D68"/>
    <mergeCell ref="F68:I68"/>
    <mergeCell ref="B69:D69"/>
    <mergeCell ref="F69:I69"/>
    <mergeCell ref="I81:K81"/>
    <mergeCell ref="G82:H82"/>
    <mergeCell ref="J69:K69"/>
    <mergeCell ref="B70:D70"/>
    <mergeCell ref="F70:I70"/>
    <mergeCell ref="J70:K70"/>
    <mergeCell ref="B71:D71"/>
    <mergeCell ref="F71:I71"/>
    <mergeCell ref="J71:K71"/>
    <mergeCell ref="B107:K107"/>
    <mergeCell ref="G108:H108"/>
    <mergeCell ref="G110:H110"/>
    <mergeCell ref="I110:K110"/>
    <mergeCell ref="B87:K87"/>
    <mergeCell ref="B97:K97"/>
    <mergeCell ref="B106:K106"/>
    <mergeCell ref="B72:D72"/>
    <mergeCell ref="F72:I72"/>
    <mergeCell ref="J72:K72"/>
    <mergeCell ref="B75:C75"/>
    <mergeCell ref="D75:K75"/>
    <mergeCell ref="B77:F77"/>
    <mergeCell ref="G77:K77"/>
    <mergeCell ref="B78:F79"/>
    <mergeCell ref="G78:H78"/>
    <mergeCell ref="I78:K78"/>
    <mergeCell ref="G79:H79"/>
    <mergeCell ref="I79:K79"/>
    <mergeCell ref="B80:F80"/>
    <mergeCell ref="G80:H80"/>
    <mergeCell ref="I80:K80"/>
    <mergeCell ref="B81:F83"/>
    <mergeCell ref="G81:H81"/>
    <mergeCell ref="I108:K108"/>
    <mergeCell ref="G109:H109"/>
    <mergeCell ref="I82:K82"/>
    <mergeCell ref="I109:K109"/>
    <mergeCell ref="B113:K113"/>
    <mergeCell ref="B114:D114"/>
    <mergeCell ref="B84:I84"/>
    <mergeCell ref="B85:I85"/>
    <mergeCell ref="B86:I86"/>
    <mergeCell ref="C99:K99"/>
    <mergeCell ref="C100:K100"/>
    <mergeCell ref="C101:K101"/>
    <mergeCell ref="C102:K102"/>
    <mergeCell ref="C103:K103"/>
    <mergeCell ref="B88:K88"/>
    <mergeCell ref="B90:K90"/>
    <mergeCell ref="B92:K92"/>
    <mergeCell ref="B94:K94"/>
    <mergeCell ref="B96:K96"/>
    <mergeCell ref="B98:C98"/>
    <mergeCell ref="C104:K104"/>
    <mergeCell ref="C105:K105"/>
    <mergeCell ref="B112:K112"/>
    <mergeCell ref="G111:H111"/>
  </mergeCells>
  <dataValidations xWindow="370" yWindow="669" count="7">
    <dataValidation allowBlank="1" showInputMessage="1" showErrorMessage="1" errorTitle="Invalid Data" error="Please select an entry from the list. To add or change items, use the Room/Area table on the Room Lookup worksheet. " sqref="B114" xr:uid="{9BA7F4C7-6C3C-45F9-8777-151D14662A69}"/>
    <dataValidation allowBlank="1" showInputMessage="1" showErrorMessage="1" prompt="Enter owner Address in cell at right" sqref="C6 E6" xr:uid="{C7A4A2E4-CEC4-49BF-93F0-428CFCC99CD7}"/>
    <dataValidation allowBlank="1" showInputMessage="1" showErrorMessage="1" prompt="Title of this worksheet is in cells B1 through D1" sqref="B2 D75" xr:uid="{54B0C6CD-B82D-4C47-B147-5F1016883E01}"/>
    <dataValidation allowBlank="1" showInputMessage="1" showErrorMessage="1" prompt="Enter owner Phone number in cell at right" sqref="C7 C9:C11 G5:G8" xr:uid="{5355B69D-26DA-4F46-AE4D-8E830E89EF65}"/>
    <dataValidation allowBlank="1" showInputMessage="1" showErrorMessage="1" prompt="Enter personal details in cells C3 through E8 and Insurance information in cells H3 through K8" sqref="B76:K76 B61 B59 J83:K83 C46:D50 E45:F50 C52:F52 J62:K62 B8:B9 B73:K74 K12:K40 J42:J43 K43 B12:B54 K65:K68 I44:K55 G45:H55 G56:K61 J64:K64 J65:J72 F65:F72 J12:J40 C12:D42 E12:I40 E42:I42" xr:uid="{3B5AB1CD-3687-4846-A970-CC9282B42D61}"/>
    <dataValidation allowBlank="1" showInputMessage="1" showErrorMessage="1" prompt="Enter owner Name in cell at right" sqref="C5 C8" xr:uid="{12FE5A5A-D10F-4123-AE3C-54AE141A67D9}"/>
    <dataValidation allowBlank="1" showInputMessage="1" showErrorMessage="1" prompt="Enter Inventory Date in cell at right" sqref="G4" xr:uid="{73F04B18-8CB4-46DE-B66D-F5DFAE9F875D}"/>
  </dataValidations>
  <printOptions horizontalCentered="1"/>
  <pageMargins left="0.19685039370078741" right="0.19685039370078741" top="0.19685039370078741" bottom="0.19685039370078741" header="0.19685039370078741" footer="0.19685039370078741"/>
  <pageSetup paperSize="9" scale="48" fitToHeight="0" orientation="portrait"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84"/>
  <sheetViews>
    <sheetView showGridLines="0" zoomScale="70" zoomScaleNormal="70" workbookViewId="0">
      <selection activeCell="H12" sqref="H12"/>
    </sheetView>
  </sheetViews>
  <sheetFormatPr defaultRowHeight="30" customHeight="1" x14ac:dyDescent="0.3"/>
  <cols>
    <col min="1" max="1" width="2.77734375" style="1" customWidth="1"/>
    <col min="2" max="2" width="6.77734375" style="86" customWidth="1"/>
    <col min="3" max="3" width="25.21875" style="1" customWidth="1"/>
    <col min="4" max="4" width="18" style="1" customWidth="1"/>
    <col min="5" max="5" width="20.5546875" style="9" customWidth="1"/>
    <col min="6" max="6" width="15.5546875" style="9" customWidth="1"/>
    <col min="7" max="7" width="1.77734375" style="9" customWidth="1"/>
    <col min="8" max="8" width="15.44140625" style="9" customWidth="1"/>
    <col min="9" max="9" width="5.77734375" style="9" customWidth="1"/>
    <col min="10" max="10" width="23.21875" style="9" customWidth="1"/>
    <col min="11" max="11" width="17.21875" style="11" customWidth="1"/>
    <col min="12" max="12" width="22.5546875" style="11" customWidth="1"/>
    <col min="13" max="13" width="16.88671875" style="4" customWidth="1"/>
    <col min="14" max="14" width="2.77734375" customWidth="1"/>
    <col min="15" max="15" width="2" style="19" customWidth="1"/>
    <col min="16" max="16" width="54.77734375" bestFit="1" customWidth="1"/>
  </cols>
  <sheetData>
    <row r="1" spans="1:18" ht="10.050000000000001" customHeight="1" x14ac:dyDescent="0.3">
      <c r="A1" s="23"/>
      <c r="B1" s="80"/>
      <c r="C1" s="24"/>
      <c r="D1" s="24"/>
      <c r="E1" s="25"/>
      <c r="F1" s="25"/>
      <c r="G1" s="25"/>
      <c r="H1" s="25"/>
      <c r="I1" s="25"/>
      <c r="J1" s="25"/>
      <c r="K1" s="26"/>
      <c r="L1" s="26"/>
      <c r="M1" s="27"/>
      <c r="N1" s="28"/>
    </row>
    <row r="2" spans="1:18" ht="10.050000000000001" customHeight="1" x14ac:dyDescent="0.3">
      <c r="A2" s="29"/>
      <c r="B2" s="38"/>
      <c r="C2" s="3"/>
      <c r="D2" s="3"/>
      <c r="E2" s="39"/>
      <c r="F2" s="39"/>
      <c r="G2" s="39"/>
      <c r="H2" s="39"/>
      <c r="I2" s="39"/>
      <c r="J2" s="39"/>
      <c r="K2" s="10"/>
      <c r="L2" s="10"/>
      <c r="M2" s="7"/>
      <c r="N2" s="30"/>
    </row>
    <row r="3" spans="1:18" ht="46.8" customHeight="1" x14ac:dyDescent="0.3">
      <c r="A3" s="29"/>
      <c r="B3" s="529" t="s">
        <v>460</v>
      </c>
      <c r="C3" s="529"/>
      <c r="D3" s="529"/>
      <c r="E3" s="529"/>
      <c r="F3" s="529"/>
      <c r="G3" s="529"/>
      <c r="H3" s="529"/>
      <c r="I3" s="529"/>
      <c r="J3" s="529"/>
      <c r="K3" s="319"/>
      <c r="L3" s="10"/>
      <c r="M3" s="232"/>
      <c r="N3" s="30"/>
      <c r="Q3" s="72"/>
      <c r="R3" s="58"/>
    </row>
    <row r="4" spans="1:18" ht="10.050000000000001" customHeight="1" thickBot="1" x14ac:dyDescent="0.35">
      <c r="A4" s="29"/>
      <c r="B4" s="38"/>
      <c r="C4" s="3"/>
      <c r="D4" s="3"/>
      <c r="E4" s="39"/>
      <c r="F4" s="39"/>
      <c r="G4" s="39"/>
      <c r="H4" s="39"/>
      <c r="I4" s="39"/>
      <c r="J4" s="39"/>
      <c r="K4" s="10"/>
      <c r="L4" s="10"/>
      <c r="M4" s="7"/>
      <c r="N4" s="30"/>
    </row>
    <row r="5" spans="1:18" ht="25.05" customHeight="1" thickTop="1" thickBot="1" x14ac:dyDescent="0.35">
      <c r="A5" s="29"/>
      <c r="B5" s="38"/>
      <c r="C5" s="227" t="s">
        <v>138</v>
      </c>
      <c r="D5" s="76"/>
      <c r="E5" s="8"/>
      <c r="F5" s="8"/>
      <c r="G5" s="8"/>
      <c r="H5" s="8"/>
      <c r="I5" s="435" t="s">
        <v>28</v>
      </c>
      <c r="J5" s="435"/>
      <c r="K5" s="94"/>
      <c r="L5" s="94"/>
      <c r="M5" s="103"/>
      <c r="N5" s="30"/>
    </row>
    <row r="6" spans="1:18" ht="25.05" customHeight="1" thickTop="1" thickBot="1" x14ac:dyDescent="0.35">
      <c r="A6" s="29"/>
      <c r="B6" s="38"/>
      <c r="C6" s="75" t="s">
        <v>131</v>
      </c>
      <c r="D6" s="596" t="s">
        <v>151</v>
      </c>
      <c r="E6" s="596"/>
      <c r="F6" s="596"/>
      <c r="G6" s="8"/>
      <c r="H6" s="8"/>
      <c r="I6" s="535" t="s">
        <v>125</v>
      </c>
      <c r="J6" s="535"/>
      <c r="K6" s="530" t="s">
        <v>24</v>
      </c>
      <c r="L6" s="530"/>
      <c r="M6" s="530"/>
      <c r="N6" s="30"/>
    </row>
    <row r="7" spans="1:18" ht="25.05" customHeight="1" thickTop="1" thickBot="1" x14ac:dyDescent="0.35">
      <c r="A7" s="29"/>
      <c r="B7" s="38"/>
      <c r="C7" s="597" t="s">
        <v>132</v>
      </c>
      <c r="D7" s="599" t="s">
        <v>152</v>
      </c>
      <c r="E7" s="600"/>
      <c r="F7" s="601"/>
      <c r="G7" s="8"/>
      <c r="H7" s="8"/>
      <c r="I7" s="535" t="s">
        <v>130</v>
      </c>
      <c r="J7" s="535"/>
      <c r="K7" s="530" t="s">
        <v>268</v>
      </c>
      <c r="L7" s="530"/>
      <c r="M7" s="530"/>
      <c r="N7" s="30"/>
    </row>
    <row r="8" spans="1:18" ht="25.05" customHeight="1" thickTop="1" thickBot="1" x14ac:dyDescent="0.35">
      <c r="A8" s="29"/>
      <c r="B8" s="38"/>
      <c r="C8" s="598"/>
      <c r="D8" s="599"/>
      <c r="E8" s="600"/>
      <c r="F8" s="601"/>
      <c r="G8" s="8"/>
      <c r="H8" s="8"/>
      <c r="I8" s="535" t="s">
        <v>123</v>
      </c>
      <c r="J8" s="535"/>
      <c r="K8" s="530" t="s">
        <v>269</v>
      </c>
      <c r="L8" s="530"/>
      <c r="M8" s="530"/>
      <c r="N8" s="30"/>
    </row>
    <row r="9" spans="1:18" ht="25.05" customHeight="1" thickTop="1" thickBot="1" x14ac:dyDescent="0.35">
      <c r="A9" s="29"/>
      <c r="B9" s="81"/>
      <c r="C9" s="233" t="s">
        <v>160</v>
      </c>
      <c r="D9" s="599"/>
      <c r="E9" s="600"/>
      <c r="F9" s="601"/>
      <c r="G9" s="8"/>
      <c r="H9" s="8"/>
      <c r="I9" s="535" t="s">
        <v>124</v>
      </c>
      <c r="J9" s="535"/>
      <c r="K9" s="530" t="s">
        <v>159</v>
      </c>
      <c r="L9" s="530"/>
      <c r="M9" s="530"/>
      <c r="N9" s="30"/>
    </row>
    <row r="10" spans="1:18" s="5" customFormat="1" ht="25.05" customHeight="1" thickTop="1" thickBot="1" x14ac:dyDescent="0.35">
      <c r="A10" s="31"/>
      <c r="B10" s="536" t="s">
        <v>2</v>
      </c>
      <c r="C10" s="75" t="s">
        <v>133</v>
      </c>
      <c r="D10" s="590" t="s">
        <v>153</v>
      </c>
      <c r="E10" s="591"/>
      <c r="F10" s="592"/>
      <c r="G10" s="8"/>
      <c r="H10" s="8"/>
      <c r="I10" s="6"/>
      <c r="J10" s="6"/>
      <c r="K10" s="228" t="s">
        <v>27</v>
      </c>
      <c r="L10" s="228" t="s">
        <v>116</v>
      </c>
      <c r="M10" s="228" t="s">
        <v>78</v>
      </c>
      <c r="N10" s="32"/>
      <c r="O10" s="6"/>
    </row>
    <row r="11" spans="1:18" s="5" customFormat="1" ht="25.05" customHeight="1" thickTop="1" thickBot="1" x14ac:dyDescent="0.35">
      <c r="A11" s="31"/>
      <c r="B11" s="536"/>
      <c r="C11" s="75" t="s">
        <v>134</v>
      </c>
      <c r="D11" s="506" t="s">
        <v>154</v>
      </c>
      <c r="E11" s="506"/>
      <c r="F11" s="506"/>
      <c r="G11" s="8"/>
      <c r="H11" s="8"/>
      <c r="I11" s="6"/>
      <c r="J11" s="6"/>
      <c r="K11" s="71" t="s">
        <v>446</v>
      </c>
      <c r="L11" s="71" t="s">
        <v>79</v>
      </c>
      <c r="M11" s="95"/>
      <c r="N11" s="32"/>
      <c r="O11" s="6"/>
    </row>
    <row r="12" spans="1:18" s="5" customFormat="1" ht="25.05" customHeight="1" thickTop="1" thickBot="1" x14ac:dyDescent="0.35">
      <c r="A12" s="31"/>
      <c r="B12" s="82"/>
      <c r="C12" s="75" t="s">
        <v>135</v>
      </c>
      <c r="D12" s="602" t="s">
        <v>155</v>
      </c>
      <c r="E12" s="591"/>
      <c r="F12" s="592"/>
      <c r="G12" s="8"/>
      <c r="H12" s="8"/>
      <c r="I12" s="6"/>
      <c r="J12" s="6"/>
      <c r="K12" s="71" t="s">
        <v>447</v>
      </c>
      <c r="L12" s="71" t="s">
        <v>79</v>
      </c>
      <c r="M12" s="95"/>
      <c r="N12" s="32"/>
      <c r="O12" s="6"/>
    </row>
    <row r="13" spans="1:18" s="5" customFormat="1" ht="25.05" customHeight="1" thickTop="1" thickBot="1" x14ac:dyDescent="0.35">
      <c r="A13" s="31"/>
      <c r="B13" s="82"/>
      <c r="C13" s="75" t="s">
        <v>136</v>
      </c>
      <c r="D13" s="596" t="s">
        <v>156</v>
      </c>
      <c r="E13" s="596"/>
      <c r="F13" s="596"/>
      <c r="G13" s="18"/>
      <c r="H13" s="18"/>
      <c r="I13" s="6"/>
      <c r="J13" s="6"/>
      <c r="K13" s="71" t="s">
        <v>448</v>
      </c>
      <c r="L13" s="71" t="s">
        <v>79</v>
      </c>
      <c r="M13" s="95"/>
      <c r="N13" s="32"/>
      <c r="O13" s="6"/>
    </row>
    <row r="14" spans="1:18" s="5" customFormat="1" ht="25.05" customHeight="1" thickTop="1" thickBot="1" x14ac:dyDescent="0.35">
      <c r="A14" s="31"/>
      <c r="B14" s="6"/>
      <c r="C14" s="75" t="s">
        <v>449</v>
      </c>
      <c r="D14" s="596"/>
      <c r="E14" s="596"/>
      <c r="F14" s="596"/>
      <c r="G14" s="6"/>
      <c r="H14" s="6"/>
      <c r="I14" s="6"/>
      <c r="J14" s="6"/>
      <c r="K14" s="71" t="s">
        <v>451</v>
      </c>
      <c r="L14" s="71" t="s">
        <v>79</v>
      </c>
      <c r="M14" s="95"/>
      <c r="N14" s="32"/>
      <c r="O14" s="6"/>
    </row>
    <row r="15" spans="1:18" s="5" customFormat="1" ht="25.05" customHeight="1" thickTop="1" thickBot="1" x14ac:dyDescent="0.35">
      <c r="A15" s="31"/>
      <c r="B15" s="6"/>
      <c r="C15" s="75" t="s">
        <v>450</v>
      </c>
      <c r="D15" s="596"/>
      <c r="E15" s="596"/>
      <c r="F15" s="596"/>
      <c r="G15" s="6"/>
      <c r="H15" s="6"/>
      <c r="I15" s="6"/>
      <c r="J15" s="6"/>
      <c r="K15" s="71" t="s">
        <v>452</v>
      </c>
      <c r="L15" s="71" t="s">
        <v>79</v>
      </c>
      <c r="M15" s="95"/>
      <c r="N15" s="32"/>
      <c r="O15" s="6"/>
    </row>
    <row r="16" spans="1:18" s="5" customFormat="1" ht="10.050000000000001" customHeight="1" thickTop="1" thickBot="1" x14ac:dyDescent="0.35">
      <c r="A16" s="31"/>
      <c r="B16" s="84"/>
      <c r="C16" s="12"/>
      <c r="D16" s="12"/>
      <c r="E16" s="12"/>
      <c r="F16" s="12"/>
      <c r="G16" s="12"/>
      <c r="H16" s="12"/>
      <c r="I16" s="12"/>
      <c r="J16" s="12"/>
      <c r="K16" s="12"/>
      <c r="L16" s="12"/>
      <c r="M16" s="12"/>
      <c r="N16" s="32"/>
      <c r="O16" s="6"/>
    </row>
    <row r="17" spans="1:21" s="5" customFormat="1" ht="10.050000000000001" customHeight="1" thickTop="1" x14ac:dyDescent="0.3">
      <c r="A17" s="31"/>
      <c r="B17" s="234"/>
      <c r="C17" s="235"/>
      <c r="D17" s="235"/>
      <c r="E17" s="235"/>
      <c r="F17" s="235"/>
      <c r="G17" s="235"/>
      <c r="H17" s="235"/>
      <c r="I17" s="235"/>
      <c r="J17" s="235"/>
      <c r="K17" s="235"/>
      <c r="L17" s="235"/>
      <c r="M17" s="235"/>
      <c r="N17" s="32"/>
      <c r="O17" s="6"/>
    </row>
    <row r="18" spans="1:21" s="5" customFormat="1" ht="25.05" customHeight="1" x14ac:dyDescent="0.3">
      <c r="A18" s="31"/>
      <c r="B18" s="495" t="s">
        <v>76</v>
      </c>
      <c r="C18" s="603"/>
      <c r="D18" s="603"/>
      <c r="E18" s="603"/>
      <c r="F18" s="603"/>
      <c r="G18" s="603"/>
      <c r="H18" s="603"/>
      <c r="I18" s="603"/>
      <c r="J18" s="603"/>
      <c r="K18" s="603"/>
      <c r="L18" s="603"/>
      <c r="M18" s="603"/>
      <c r="N18" s="32"/>
      <c r="O18" s="6"/>
    </row>
    <row r="19" spans="1:21" s="49" customFormat="1" ht="7.95" customHeight="1" x14ac:dyDescent="0.3">
      <c r="A19" s="31"/>
      <c r="B19" s="236"/>
      <c r="C19" s="237"/>
      <c r="D19" s="237"/>
      <c r="E19" s="237"/>
      <c r="F19" s="237"/>
      <c r="G19" s="237"/>
      <c r="H19" s="237"/>
      <c r="I19" s="237"/>
      <c r="J19" s="237"/>
      <c r="K19" s="237"/>
      <c r="L19" s="237"/>
      <c r="M19" s="237"/>
      <c r="N19" s="47"/>
      <c r="O19" s="48"/>
    </row>
    <row r="20" spans="1:21" s="5" customFormat="1" ht="43.2" customHeight="1" x14ac:dyDescent="0.3">
      <c r="A20" s="31"/>
      <c r="B20" s="604" t="s">
        <v>455</v>
      </c>
      <c r="C20" s="604"/>
      <c r="D20" s="604"/>
      <c r="E20" s="604"/>
      <c r="F20" s="604"/>
      <c r="G20" s="604"/>
      <c r="H20" s="604"/>
      <c r="I20" s="604"/>
      <c r="J20" s="604"/>
      <c r="K20" s="604"/>
      <c r="L20" s="604"/>
      <c r="M20" s="604"/>
      <c r="N20" s="32"/>
      <c r="O20" s="6"/>
    </row>
    <row r="21" spans="1:21" s="49" customFormat="1" ht="7.95" customHeight="1" thickBot="1" x14ac:dyDescent="0.35">
      <c r="A21" s="31"/>
      <c r="B21" s="236"/>
      <c r="C21" s="237"/>
      <c r="D21" s="237"/>
      <c r="E21" s="237"/>
      <c r="F21" s="237"/>
      <c r="G21" s="237"/>
      <c r="H21" s="237"/>
      <c r="I21" s="237"/>
      <c r="J21" s="237"/>
      <c r="K21" s="237"/>
      <c r="L21" s="237"/>
      <c r="M21" s="237"/>
      <c r="N21" s="47"/>
      <c r="O21" s="48"/>
    </row>
    <row r="22" spans="1:21" s="49" customFormat="1" ht="38.4" customHeight="1" thickTop="1" thickBot="1" x14ac:dyDescent="0.35">
      <c r="A22" s="31"/>
      <c r="B22" s="605" t="s">
        <v>453</v>
      </c>
      <c r="C22" s="606"/>
      <c r="D22" s="576"/>
      <c r="E22" s="577"/>
      <c r="F22" s="577"/>
      <c r="N22" s="47"/>
    </row>
    <row r="23" spans="1:21" s="49" customFormat="1" ht="19.95" customHeight="1" thickTop="1" thickBot="1" x14ac:dyDescent="0.35">
      <c r="A23" s="31"/>
      <c r="B23" s="328"/>
      <c r="C23" s="329"/>
      <c r="D23" s="330"/>
      <c r="E23" s="331"/>
      <c r="F23" s="332"/>
      <c r="G23" s="578" t="s">
        <v>256</v>
      </c>
      <c r="H23" s="583"/>
      <c r="I23" s="583"/>
      <c r="J23" s="583"/>
      <c r="K23" s="583"/>
      <c r="L23" s="583"/>
      <c r="M23" s="583"/>
      <c r="N23" s="583"/>
    </row>
    <row r="24" spans="1:21" s="49" customFormat="1" ht="19.95" customHeight="1" thickTop="1" thickBot="1" x14ac:dyDescent="0.35">
      <c r="A24" s="31"/>
      <c r="B24" s="326" t="s">
        <v>101</v>
      </c>
      <c r="C24" s="327"/>
      <c r="D24" s="241" t="s">
        <v>82</v>
      </c>
      <c r="E24" s="241" t="s">
        <v>83</v>
      </c>
      <c r="F24" s="48"/>
      <c r="G24" s="578" t="s">
        <v>257</v>
      </c>
      <c r="H24" s="578"/>
      <c r="I24" s="578"/>
      <c r="J24" s="578"/>
      <c r="K24" s="578"/>
      <c r="L24" s="578"/>
      <c r="M24" s="578"/>
      <c r="N24" s="47"/>
    </row>
    <row r="25" spans="1:21" s="49" customFormat="1" ht="19.95" customHeight="1" thickTop="1" thickBot="1" x14ac:dyDescent="0.45">
      <c r="A25" s="31"/>
      <c r="B25" s="579" t="s">
        <v>457</v>
      </c>
      <c r="C25" s="580"/>
      <c r="D25" s="242"/>
      <c r="E25" s="242"/>
      <c r="F25" s="48"/>
      <c r="G25" s="578" t="s">
        <v>480</v>
      </c>
      <c r="H25" s="578"/>
      <c r="I25" s="578"/>
      <c r="J25" s="578"/>
      <c r="K25" s="578"/>
      <c r="L25" s="578"/>
      <c r="M25" s="578"/>
      <c r="N25" s="47"/>
    </row>
    <row r="26" spans="1:21" s="49" customFormat="1" ht="19.95" customHeight="1" thickTop="1" thickBot="1" x14ac:dyDescent="0.45">
      <c r="A26" s="31"/>
      <c r="B26" s="579" t="s">
        <v>458</v>
      </c>
      <c r="C26" s="580"/>
      <c r="D26" s="242"/>
      <c r="E26" s="242"/>
      <c r="F26" s="48"/>
      <c r="G26" s="578" t="s">
        <v>258</v>
      </c>
      <c r="H26" s="578"/>
      <c r="I26" s="578"/>
      <c r="J26" s="578"/>
      <c r="K26" s="578"/>
      <c r="L26" s="578"/>
      <c r="M26" s="578"/>
      <c r="N26" s="47"/>
    </row>
    <row r="27" spans="1:21" s="49" customFormat="1" ht="19.95" customHeight="1" thickTop="1" x14ac:dyDescent="0.4">
      <c r="A27" s="31"/>
      <c r="B27" s="607" t="s">
        <v>454</v>
      </c>
      <c r="C27" s="608"/>
      <c r="D27" s="333"/>
      <c r="E27" s="333"/>
      <c r="F27" s="48"/>
      <c r="G27" s="578" t="s">
        <v>259</v>
      </c>
      <c r="H27" s="578"/>
      <c r="I27" s="578"/>
      <c r="J27" s="578"/>
      <c r="K27" s="578"/>
      <c r="L27" s="578"/>
      <c r="M27" s="578"/>
      <c r="N27" s="47"/>
      <c r="O27" s="143"/>
      <c r="P27" s="143"/>
      <c r="Q27" s="143"/>
      <c r="R27" s="143"/>
      <c r="S27" s="143"/>
      <c r="T27" s="143"/>
      <c r="U27" s="143"/>
    </row>
    <row r="28" spans="1:21" ht="19.95" customHeight="1" x14ac:dyDescent="0.3">
      <c r="A28" s="29"/>
      <c r="B28" s="581"/>
      <c r="C28" s="581"/>
      <c r="D28" s="581"/>
      <c r="E28" s="581"/>
      <c r="F28" s="39"/>
      <c r="G28" s="582" t="s">
        <v>479</v>
      </c>
      <c r="H28" s="582"/>
      <c r="I28" s="582"/>
      <c r="J28" s="582"/>
      <c r="K28" s="582"/>
      <c r="L28" s="582"/>
      <c r="M28" s="582"/>
      <c r="N28" s="30"/>
    </row>
    <row r="29" spans="1:21" ht="19.95" customHeight="1" x14ac:dyDescent="0.3">
      <c r="A29" s="29"/>
      <c r="B29" s="581"/>
      <c r="C29" s="581"/>
      <c r="D29" s="581"/>
      <c r="E29" s="581"/>
      <c r="F29" s="39"/>
      <c r="G29" s="582"/>
      <c r="H29" s="582"/>
      <c r="I29" s="582"/>
      <c r="J29" s="582"/>
      <c r="K29" s="582"/>
      <c r="L29" s="582"/>
      <c r="M29" s="582"/>
      <c r="N29" s="30"/>
    </row>
    <row r="30" spans="1:21" ht="4.8" customHeight="1" x14ac:dyDescent="0.3">
      <c r="A30" s="29"/>
      <c r="B30" s="581"/>
      <c r="C30" s="581"/>
      <c r="D30" s="581"/>
      <c r="E30" s="581"/>
      <c r="F30" s="39"/>
      <c r="G30" s="582"/>
      <c r="H30" s="582"/>
      <c r="I30" s="582"/>
      <c r="J30" s="582"/>
      <c r="K30" s="582"/>
      <c r="L30" s="582"/>
      <c r="M30" s="582"/>
      <c r="N30" s="30"/>
    </row>
    <row r="31" spans="1:21" s="49" customFormat="1" ht="9.6" hidden="1" customHeight="1" x14ac:dyDescent="0.3">
      <c r="A31" s="31"/>
      <c r="B31" s="238"/>
      <c r="C31" s="239"/>
      <c r="D31" s="243"/>
      <c r="E31" s="243"/>
      <c r="F31" s="243"/>
      <c r="G31" s="143"/>
      <c r="H31" s="143"/>
      <c r="I31" s="143"/>
      <c r="J31" s="143"/>
      <c r="K31" s="143"/>
      <c r="L31" s="143"/>
      <c r="M31" s="143"/>
      <c r="N31" s="47"/>
      <c r="O31" s="48"/>
    </row>
    <row r="32" spans="1:21" ht="19.95" customHeight="1" thickBot="1" x14ac:dyDescent="0.35">
      <c r="A32" s="29"/>
      <c r="B32" s="609" t="s">
        <v>237</v>
      </c>
      <c r="C32" s="609"/>
      <c r="D32" s="609"/>
      <c r="E32" s="609"/>
      <c r="F32" s="609"/>
      <c r="G32" s="609"/>
      <c r="H32" s="609"/>
      <c r="I32" s="609"/>
      <c r="J32" s="609"/>
      <c r="K32" s="609"/>
      <c r="L32" s="609"/>
      <c r="M32" s="609"/>
      <c r="N32" s="30"/>
    </row>
    <row r="33" spans="1:20" s="49" customFormat="1" ht="6" customHeight="1" thickBot="1" x14ac:dyDescent="0.35">
      <c r="A33" s="31"/>
      <c r="B33" s="238"/>
      <c r="C33" s="239"/>
      <c r="D33" s="240"/>
      <c r="E33" s="240"/>
      <c r="F33" s="243"/>
      <c r="G33" s="143"/>
      <c r="H33" s="143"/>
      <c r="I33" s="143"/>
      <c r="J33" s="143"/>
      <c r="K33" s="143"/>
      <c r="L33" s="143"/>
      <c r="M33" s="143"/>
      <c r="N33" s="47"/>
      <c r="O33" s="48"/>
    </row>
    <row r="34" spans="1:20" s="1" customFormat="1" ht="19.95" customHeight="1" thickTop="1" thickBot="1" x14ac:dyDescent="0.35">
      <c r="A34" s="29"/>
      <c r="B34" s="244"/>
      <c r="C34" s="244"/>
      <c r="D34" s="245" t="s">
        <v>200</v>
      </c>
      <c r="E34" s="245" t="s">
        <v>260</v>
      </c>
      <c r="F34" s="143"/>
      <c r="G34" s="143"/>
      <c r="H34" s="143"/>
      <c r="I34" s="143"/>
      <c r="J34" s="39"/>
      <c r="K34" s="39"/>
      <c r="L34" s="39"/>
      <c r="M34" s="39"/>
      <c r="N34" s="246"/>
      <c r="O34" s="3"/>
    </row>
    <row r="35" spans="1:20" ht="19.95" customHeight="1" thickTop="1" thickBot="1" x14ac:dyDescent="0.35">
      <c r="A35" s="29"/>
      <c r="B35" s="573" t="s">
        <v>238</v>
      </c>
      <c r="C35" s="574"/>
      <c r="D35" s="247" t="s">
        <v>456</v>
      </c>
      <c r="E35" s="248"/>
      <c r="F35" s="154"/>
      <c r="G35" s="154"/>
      <c r="H35" s="154"/>
      <c r="I35" s="154"/>
      <c r="J35" s="155"/>
      <c r="K35" s="155"/>
      <c r="L35" s="155"/>
      <c r="M35" s="155"/>
      <c r="N35" s="30"/>
    </row>
    <row r="36" spans="1:20" s="49" customFormat="1" ht="7.95" customHeight="1" thickTop="1" thickBot="1" x14ac:dyDescent="0.35">
      <c r="A36" s="31"/>
      <c r="B36" s="236"/>
      <c r="C36" s="237"/>
      <c r="D36" s="237"/>
      <c r="E36" s="237"/>
      <c r="F36" s="237"/>
      <c r="G36" s="237"/>
      <c r="H36" s="237"/>
      <c r="I36" s="237"/>
      <c r="J36" s="237"/>
      <c r="K36" s="237"/>
      <c r="L36" s="237"/>
      <c r="M36" s="237"/>
      <c r="N36" s="47"/>
      <c r="O36" s="48"/>
    </row>
    <row r="37" spans="1:20" ht="19.95" customHeight="1" thickTop="1" thickBot="1" x14ac:dyDescent="0.35">
      <c r="A37" s="29"/>
      <c r="B37" s="575" t="s">
        <v>204</v>
      </c>
      <c r="C37" s="575"/>
      <c r="D37" s="249" t="s">
        <v>201</v>
      </c>
      <c r="E37" s="250"/>
      <c r="F37" s="154"/>
      <c r="G37" s="154"/>
      <c r="H37" s="154"/>
      <c r="I37" s="154"/>
      <c r="J37" s="155"/>
      <c r="K37" s="155"/>
      <c r="L37" s="155"/>
      <c r="M37" s="155"/>
      <c r="N37" s="30"/>
    </row>
    <row r="38" spans="1:20" ht="19.95" customHeight="1" thickTop="1" thickBot="1" x14ac:dyDescent="0.4">
      <c r="A38" s="29"/>
      <c r="B38" s="18"/>
      <c r="C38" s="18"/>
      <c r="D38" s="251" t="s">
        <v>203</v>
      </c>
      <c r="E38" s="250"/>
      <c r="F38" s="154"/>
      <c r="G38" s="154"/>
      <c r="H38" s="154"/>
      <c r="I38" s="154"/>
      <c r="J38" s="155"/>
      <c r="K38" s="155"/>
      <c r="L38" s="155"/>
      <c r="M38" s="155"/>
      <c r="N38" s="30"/>
    </row>
    <row r="39" spans="1:20" ht="19.95" customHeight="1" thickTop="1" thickBot="1" x14ac:dyDescent="0.4">
      <c r="A39" s="29"/>
      <c r="B39" s="18"/>
      <c r="C39" s="18"/>
      <c r="D39" s="251" t="s">
        <v>202</v>
      </c>
      <c r="E39" s="250"/>
      <c r="F39" s="154"/>
      <c r="G39" s="154"/>
      <c r="H39" s="154"/>
      <c r="I39" s="154"/>
      <c r="J39" s="155"/>
      <c r="K39" s="155"/>
      <c r="L39" s="155"/>
      <c r="M39" s="155"/>
      <c r="N39" s="30"/>
    </row>
    <row r="40" spans="1:20" s="49" customFormat="1" ht="10.050000000000001" customHeight="1" thickTop="1" x14ac:dyDescent="0.3">
      <c r="A40" s="31"/>
      <c r="B40" s="238"/>
      <c r="C40" s="239"/>
      <c r="D40" s="243"/>
      <c r="E40" s="243"/>
      <c r="F40" s="243"/>
      <c r="G40" s="143"/>
      <c r="H40" s="143"/>
      <c r="I40" s="143"/>
      <c r="J40" s="143"/>
      <c r="K40" s="143"/>
      <c r="L40" s="143"/>
      <c r="M40" s="143"/>
      <c r="N40" s="47"/>
      <c r="O40" s="48"/>
    </row>
    <row r="41" spans="1:20" s="5" customFormat="1" ht="7.5" customHeight="1" thickBot="1" x14ac:dyDescent="0.35">
      <c r="A41" s="31"/>
      <c r="B41" s="85"/>
      <c r="C41" s="82"/>
      <c r="D41" s="143"/>
      <c r="E41" s="155"/>
      <c r="F41" s="155"/>
      <c r="G41" s="155"/>
      <c r="H41" s="155"/>
      <c r="I41" s="155"/>
      <c r="J41" s="155"/>
      <c r="K41" s="155"/>
      <c r="L41" s="123"/>
      <c r="M41" s="123"/>
      <c r="N41" s="32"/>
      <c r="O41" s="6"/>
    </row>
    <row r="42" spans="1:20" s="258" customFormat="1" ht="31.95" customHeight="1" thickTop="1" thickBot="1" x14ac:dyDescent="0.35">
      <c r="A42" s="252"/>
      <c r="B42" s="559" t="s">
        <v>161</v>
      </c>
      <c r="C42" s="560"/>
      <c r="D42" s="561" t="s">
        <v>139</v>
      </c>
      <c r="E42" s="562"/>
      <c r="F42" s="562"/>
      <c r="G42" s="562"/>
      <c r="H42" s="562"/>
      <c r="I42" s="562"/>
      <c r="J42" s="562"/>
      <c r="K42" s="562"/>
      <c r="L42" s="562"/>
      <c r="M42" s="562"/>
      <c r="N42" s="253"/>
      <c r="O42" s="254"/>
      <c r="P42" s="255"/>
      <c r="Q42" s="256"/>
      <c r="R42" s="256"/>
      <c r="S42" s="256"/>
      <c r="T42" s="257"/>
    </row>
    <row r="43" spans="1:20" ht="10.050000000000001" customHeight="1" thickTop="1" thickBot="1" x14ac:dyDescent="0.35">
      <c r="A43" s="29"/>
      <c r="B43" s="38"/>
      <c r="C43" s="3"/>
      <c r="D43" s="3"/>
      <c r="E43" s="39"/>
      <c r="F43" s="39"/>
      <c r="G43" s="39"/>
      <c r="H43" s="39"/>
      <c r="I43" s="39"/>
      <c r="J43" s="39"/>
      <c r="K43" s="10"/>
      <c r="L43" s="10"/>
      <c r="M43" s="7"/>
      <c r="N43" s="30"/>
    </row>
    <row r="44" spans="1:20" s="128" customFormat="1" ht="25.05" customHeight="1" thickBot="1" x14ac:dyDescent="0.35">
      <c r="A44" s="125"/>
      <c r="B44" s="563" t="s">
        <v>40</v>
      </c>
      <c r="C44" s="564"/>
      <c r="D44" s="564"/>
      <c r="E44" s="564"/>
      <c r="F44" s="564"/>
      <c r="G44" s="564"/>
      <c r="H44" s="565"/>
      <c r="I44" s="566" t="s">
        <v>150</v>
      </c>
      <c r="J44" s="566"/>
      <c r="K44" s="566"/>
      <c r="L44" s="566"/>
      <c r="M44" s="567"/>
      <c r="N44" s="126"/>
      <c r="O44" s="127"/>
    </row>
    <row r="45" spans="1:20" s="262" customFormat="1" ht="4.05" customHeight="1" x14ac:dyDescent="0.3">
      <c r="A45" s="125"/>
      <c r="B45" s="236"/>
      <c r="C45" s="236"/>
      <c r="D45" s="236"/>
      <c r="E45" s="236"/>
      <c r="F45" s="236"/>
      <c r="G45" s="236"/>
      <c r="H45" s="236"/>
      <c r="I45" s="259"/>
      <c r="J45" s="259"/>
      <c r="K45" s="259"/>
      <c r="L45" s="259"/>
      <c r="M45" s="259"/>
      <c r="N45" s="260"/>
      <c r="O45" s="261"/>
    </row>
    <row r="46" spans="1:20" s="266" customFormat="1" ht="33" customHeight="1" thickBot="1" x14ac:dyDescent="0.45">
      <c r="A46" s="263"/>
      <c r="B46" s="468" t="s">
        <v>484</v>
      </c>
      <c r="C46" s="468"/>
      <c r="D46" s="468"/>
      <c r="E46" s="468"/>
      <c r="F46" s="468"/>
      <c r="G46" s="468"/>
      <c r="H46" s="468"/>
      <c r="I46" s="568" t="s">
        <v>31</v>
      </c>
      <c r="J46" s="569"/>
      <c r="K46" s="570" t="s">
        <v>69</v>
      </c>
      <c r="L46" s="570"/>
      <c r="M46" s="570"/>
      <c r="N46" s="264"/>
      <c r="O46" s="265"/>
    </row>
    <row r="47" spans="1:20" ht="33.6" customHeight="1" thickTop="1" thickBot="1" x14ac:dyDescent="0.35">
      <c r="A47" s="29"/>
      <c r="B47" s="468" t="s">
        <v>261</v>
      </c>
      <c r="C47" s="468"/>
      <c r="D47" s="468"/>
      <c r="E47" s="468"/>
      <c r="F47" s="468"/>
      <c r="G47" s="468"/>
      <c r="H47" s="468"/>
      <c r="I47" s="568" t="s">
        <v>149</v>
      </c>
      <c r="J47" s="569"/>
      <c r="K47" s="571" t="s">
        <v>30</v>
      </c>
      <c r="L47" s="571"/>
      <c r="M47" s="571"/>
      <c r="N47" s="30"/>
    </row>
    <row r="48" spans="1:20" ht="29.4" customHeight="1" thickTop="1" thickBot="1" x14ac:dyDescent="0.35">
      <c r="A48" s="29"/>
      <c r="B48" s="468" t="s">
        <v>84</v>
      </c>
      <c r="C48" s="468"/>
      <c r="D48" s="468"/>
      <c r="E48" s="468"/>
      <c r="F48" s="468"/>
      <c r="G48" s="468"/>
      <c r="H48" s="468"/>
      <c r="I48" s="568" t="s">
        <v>32</v>
      </c>
      <c r="J48" s="569"/>
      <c r="K48" s="571" t="s">
        <v>34</v>
      </c>
      <c r="L48" s="571"/>
      <c r="M48" s="571"/>
      <c r="N48" s="30"/>
    </row>
    <row r="49" spans="1:18" ht="20.100000000000001" customHeight="1" thickTop="1" thickBot="1" x14ac:dyDescent="0.35">
      <c r="A49" s="29"/>
      <c r="B49" s="572" t="s">
        <v>262</v>
      </c>
      <c r="C49" s="572"/>
      <c r="D49" s="572"/>
      <c r="E49" s="572"/>
      <c r="F49" s="572"/>
      <c r="G49" s="572"/>
      <c r="H49" s="572"/>
      <c r="I49" s="568" t="s">
        <v>29</v>
      </c>
      <c r="J49" s="569"/>
      <c r="K49" s="571" t="s">
        <v>36</v>
      </c>
      <c r="L49" s="571"/>
      <c r="M49" s="571"/>
      <c r="N49" s="30"/>
    </row>
    <row r="50" spans="1:18" ht="20.100000000000001" customHeight="1" thickTop="1" thickBot="1" x14ac:dyDescent="0.35">
      <c r="A50" s="29"/>
      <c r="B50" s="572"/>
      <c r="C50" s="572"/>
      <c r="D50" s="572"/>
      <c r="E50" s="572"/>
      <c r="F50" s="572"/>
      <c r="G50" s="572"/>
      <c r="H50" s="572"/>
      <c r="I50" s="568" t="s">
        <v>33</v>
      </c>
      <c r="J50" s="569"/>
      <c r="K50" s="571" t="s">
        <v>35</v>
      </c>
      <c r="L50" s="571"/>
      <c r="M50" s="571"/>
      <c r="N50" s="30"/>
    </row>
    <row r="51" spans="1:18" ht="26.4" customHeight="1" thickTop="1" thickBot="1" x14ac:dyDescent="0.35">
      <c r="A51" s="29"/>
      <c r="B51" s="572"/>
      <c r="C51" s="572"/>
      <c r="D51" s="572"/>
      <c r="E51" s="572"/>
      <c r="F51" s="572"/>
      <c r="G51" s="572"/>
      <c r="H51" s="572"/>
      <c r="I51" s="12"/>
      <c r="J51" s="39"/>
      <c r="K51" s="10"/>
      <c r="L51" s="10"/>
      <c r="M51" s="7"/>
      <c r="N51" s="30"/>
    </row>
    <row r="52" spans="1:18" ht="21" customHeight="1" thickTop="1" thickBot="1" x14ac:dyDescent="0.35">
      <c r="A52" s="29"/>
      <c r="B52" s="38"/>
      <c r="C52" s="3"/>
      <c r="D52" s="3"/>
      <c r="E52" s="39"/>
      <c r="F52" s="39"/>
      <c r="G52" s="135"/>
      <c r="H52" s="135"/>
      <c r="I52" s="135"/>
      <c r="J52" s="135"/>
      <c r="K52" s="135"/>
      <c r="L52" s="231" t="s">
        <v>82</v>
      </c>
      <c r="M52" s="231" t="s">
        <v>83</v>
      </c>
      <c r="N52" s="30"/>
    </row>
    <row r="53" spans="1:18" ht="20.100000000000001" customHeight="1" thickTop="1" thickBot="1" x14ac:dyDescent="0.35">
      <c r="A53" s="29"/>
      <c r="B53" s="558" t="s">
        <v>37</v>
      </c>
      <c r="C53" s="558"/>
      <c r="D53" s="558"/>
      <c r="E53" s="558"/>
      <c r="F53" s="558"/>
      <c r="G53" s="558"/>
      <c r="H53" s="558"/>
      <c r="I53" s="558"/>
      <c r="J53" s="558"/>
      <c r="K53" s="558"/>
      <c r="L53" s="267"/>
      <c r="M53" s="267"/>
      <c r="N53" s="30"/>
    </row>
    <row r="54" spans="1:18" ht="20.100000000000001" customHeight="1" thickTop="1" thickBot="1" x14ac:dyDescent="0.35">
      <c r="A54" s="29"/>
      <c r="B54" s="558" t="s">
        <v>95</v>
      </c>
      <c r="C54" s="558"/>
      <c r="D54" s="558"/>
      <c r="E54" s="558"/>
      <c r="F54" s="558"/>
      <c r="G54" s="558"/>
      <c r="H54" s="558"/>
      <c r="I54" s="558"/>
      <c r="J54" s="558"/>
      <c r="K54" s="558"/>
      <c r="L54" s="267"/>
      <c r="M54" s="267"/>
      <c r="N54" s="30"/>
    </row>
    <row r="55" spans="1:18" ht="29.4" customHeight="1" thickTop="1" thickBot="1" x14ac:dyDescent="0.35">
      <c r="A55" s="29"/>
      <c r="B55" s="558" t="s">
        <v>39</v>
      </c>
      <c r="C55" s="558"/>
      <c r="D55" s="558"/>
      <c r="E55" s="558"/>
      <c r="F55" s="558"/>
      <c r="G55" s="558"/>
      <c r="H55" s="558"/>
      <c r="I55" s="558"/>
      <c r="J55" s="558"/>
      <c r="K55" s="558"/>
      <c r="L55" s="267"/>
      <c r="M55" s="267"/>
      <c r="N55" s="30"/>
      <c r="O55" s="22"/>
      <c r="P55" s="13"/>
    </row>
    <row r="56" spans="1:18" ht="10.050000000000001" customHeight="1" thickTop="1" x14ac:dyDescent="0.3">
      <c r="A56" s="29"/>
      <c r="B56" s="151"/>
      <c r="C56" s="151"/>
      <c r="D56" s="151"/>
      <c r="E56" s="151"/>
      <c r="F56" s="151"/>
      <c r="G56" s="151"/>
      <c r="H56" s="151"/>
      <c r="I56" s="151"/>
      <c r="J56" s="151"/>
      <c r="K56" s="151"/>
      <c r="L56" s="151"/>
      <c r="M56" s="151"/>
      <c r="N56" s="30"/>
      <c r="O56" s="22"/>
      <c r="P56" s="13"/>
      <c r="Q56" s="13"/>
      <c r="R56" s="13"/>
    </row>
    <row r="57" spans="1:18" s="14" customFormat="1" ht="90" customHeight="1" x14ac:dyDescent="0.35">
      <c r="A57" s="33"/>
      <c r="B57" s="593" t="s">
        <v>208</v>
      </c>
      <c r="C57" s="593"/>
      <c r="D57" s="593"/>
      <c r="E57" s="593"/>
      <c r="F57" s="593"/>
      <c r="G57" s="593"/>
      <c r="H57" s="593"/>
      <c r="I57" s="593"/>
      <c r="J57" s="593"/>
      <c r="K57" s="593"/>
      <c r="L57" s="593"/>
      <c r="M57" s="593"/>
      <c r="N57" s="34"/>
      <c r="O57" s="22"/>
      <c r="P57" s="13"/>
      <c r="Q57" s="13"/>
      <c r="R57" s="13"/>
    </row>
    <row r="58" spans="1:18" s="14" customFormat="1" ht="4.8" customHeight="1" x14ac:dyDescent="0.35">
      <c r="A58" s="33"/>
      <c r="B58" s="113"/>
      <c r="C58" s="113"/>
      <c r="D58" s="113"/>
      <c r="E58" s="113"/>
      <c r="F58" s="113"/>
      <c r="G58" s="113"/>
      <c r="H58" s="113"/>
      <c r="I58" s="113"/>
      <c r="J58" s="113"/>
      <c r="K58" s="113"/>
      <c r="L58" s="113"/>
      <c r="M58" s="113"/>
      <c r="N58" s="34"/>
      <c r="O58" s="22"/>
      <c r="P58" s="13"/>
      <c r="Q58" s="13"/>
      <c r="R58" s="13"/>
    </row>
    <row r="59" spans="1:18" s="14" customFormat="1" ht="85.2" customHeight="1" x14ac:dyDescent="0.35">
      <c r="A59" s="33"/>
      <c r="B59" s="593" t="s">
        <v>253</v>
      </c>
      <c r="C59" s="593"/>
      <c r="D59" s="593"/>
      <c r="E59" s="593"/>
      <c r="F59" s="593"/>
      <c r="G59" s="593"/>
      <c r="H59" s="593"/>
      <c r="I59" s="593"/>
      <c r="J59" s="593"/>
      <c r="K59" s="593"/>
      <c r="L59" s="593"/>
      <c r="M59" s="593"/>
      <c r="N59" s="34"/>
      <c r="O59" s="22"/>
      <c r="P59" s="13"/>
      <c r="Q59" s="13"/>
      <c r="R59" s="13"/>
    </row>
    <row r="60" spans="1:18" s="14" customFormat="1" ht="5.0999999999999996" customHeight="1" x14ac:dyDescent="0.35">
      <c r="A60" s="33"/>
      <c r="B60" s="113"/>
      <c r="C60" s="113"/>
      <c r="D60" s="113"/>
      <c r="E60" s="113"/>
      <c r="F60" s="113"/>
      <c r="G60" s="113"/>
      <c r="H60" s="113"/>
      <c r="I60" s="113"/>
      <c r="J60" s="113"/>
      <c r="K60" s="113"/>
      <c r="L60" s="113"/>
      <c r="M60" s="113"/>
      <c r="N60" s="34"/>
      <c r="O60" s="22"/>
      <c r="P60" s="13"/>
      <c r="Q60" s="13"/>
      <c r="R60" s="13"/>
    </row>
    <row r="61" spans="1:18" s="14" customFormat="1" ht="56.25" customHeight="1" x14ac:dyDescent="0.35">
      <c r="A61" s="33"/>
      <c r="B61" s="593" t="s">
        <v>209</v>
      </c>
      <c r="C61" s="593"/>
      <c r="D61" s="593"/>
      <c r="E61" s="593"/>
      <c r="F61" s="593"/>
      <c r="G61" s="593"/>
      <c r="H61" s="593"/>
      <c r="I61" s="593"/>
      <c r="J61" s="593"/>
      <c r="K61" s="593"/>
      <c r="L61" s="593"/>
      <c r="M61" s="593"/>
      <c r="N61" s="34"/>
      <c r="O61" s="22"/>
      <c r="P61" s="13"/>
      <c r="Q61" s="13"/>
      <c r="R61" s="13"/>
    </row>
    <row r="62" spans="1:18" s="14" customFormat="1" ht="5.0999999999999996" customHeight="1" x14ac:dyDescent="0.35">
      <c r="A62" s="33"/>
      <c r="B62" s="113"/>
      <c r="C62" s="113"/>
      <c r="D62" s="113"/>
      <c r="E62" s="113"/>
      <c r="F62" s="113"/>
      <c r="G62" s="113"/>
      <c r="H62" s="113"/>
      <c r="I62" s="113"/>
      <c r="J62" s="113"/>
      <c r="K62" s="113"/>
      <c r="L62" s="113"/>
      <c r="M62" s="113"/>
      <c r="N62" s="34"/>
      <c r="O62" s="22"/>
      <c r="P62" s="13"/>
      <c r="Q62" s="13"/>
      <c r="R62" s="13"/>
    </row>
    <row r="63" spans="1:18" s="14" customFormat="1" ht="71.400000000000006" customHeight="1" x14ac:dyDescent="0.35">
      <c r="A63" s="33"/>
      <c r="B63" s="594" t="s">
        <v>47</v>
      </c>
      <c r="C63" s="594"/>
      <c r="D63" s="594"/>
      <c r="E63" s="594"/>
      <c r="F63" s="594"/>
      <c r="G63" s="594"/>
      <c r="H63" s="594"/>
      <c r="I63" s="594"/>
      <c r="J63" s="594"/>
      <c r="K63" s="594"/>
      <c r="L63" s="594"/>
      <c r="M63" s="594"/>
      <c r="N63" s="34"/>
      <c r="O63" s="22"/>
      <c r="P63" s="13"/>
      <c r="Q63" s="13"/>
      <c r="R63" s="13"/>
    </row>
    <row r="64" spans="1:18" s="14" customFormat="1" ht="5.0999999999999996" customHeight="1" x14ac:dyDescent="0.3">
      <c r="A64" s="33"/>
      <c r="B64" s="153"/>
      <c r="C64" s="153"/>
      <c r="D64" s="153"/>
      <c r="E64" s="153"/>
      <c r="F64" s="153"/>
      <c r="G64" s="153"/>
      <c r="H64" s="153"/>
      <c r="I64" s="153"/>
      <c r="J64" s="153"/>
      <c r="K64" s="153"/>
      <c r="L64" s="153"/>
      <c r="M64" s="153"/>
      <c r="N64" s="34"/>
      <c r="O64" s="22"/>
      <c r="P64" s="13"/>
      <c r="Q64" s="13"/>
      <c r="R64" s="13"/>
    </row>
    <row r="65" spans="1:18" s="14" customFormat="1" ht="66.599999999999994" customHeight="1" x14ac:dyDescent="0.3">
      <c r="A65" s="33"/>
      <c r="B65" s="572" t="s">
        <v>254</v>
      </c>
      <c r="C65" s="572"/>
      <c r="D65" s="572"/>
      <c r="E65" s="572"/>
      <c r="F65" s="572"/>
      <c r="G65" s="572"/>
      <c r="H65" s="572"/>
      <c r="I65" s="572"/>
      <c r="J65" s="572"/>
      <c r="K65" s="572"/>
      <c r="L65" s="572"/>
      <c r="M65" s="572"/>
      <c r="N65" s="34"/>
      <c r="O65" s="22"/>
      <c r="P65" s="13"/>
      <c r="Q65" s="13"/>
      <c r="R65" s="13"/>
    </row>
    <row r="66" spans="1:18" ht="10.050000000000001" customHeight="1" x14ac:dyDescent="0.3">
      <c r="A66" s="29"/>
      <c r="B66" s="151"/>
      <c r="C66" s="151"/>
      <c r="D66" s="151"/>
      <c r="E66" s="151"/>
      <c r="F66" s="151"/>
      <c r="G66" s="151"/>
      <c r="H66" s="151"/>
      <c r="I66" s="151"/>
      <c r="J66" s="151"/>
      <c r="K66" s="151"/>
      <c r="L66" s="151"/>
      <c r="M66" s="151"/>
      <c r="N66" s="30"/>
      <c r="O66" s="22"/>
      <c r="P66" s="13"/>
      <c r="Q66" s="13"/>
      <c r="R66" s="13"/>
    </row>
    <row r="67" spans="1:18" s="14" customFormat="1" ht="18" customHeight="1" x14ac:dyDescent="0.3">
      <c r="A67" s="33"/>
      <c r="B67" s="467" t="s">
        <v>210</v>
      </c>
      <c r="C67" s="467"/>
      <c r="D67" s="117"/>
      <c r="E67" s="117"/>
      <c r="F67" s="117"/>
      <c r="G67" s="117"/>
      <c r="H67" s="117"/>
      <c r="I67" s="117"/>
      <c r="J67" s="117"/>
      <c r="K67" s="117"/>
      <c r="L67" s="268"/>
      <c r="M67" s="268"/>
      <c r="N67" s="34"/>
      <c r="O67" s="22"/>
      <c r="P67" s="13"/>
      <c r="Q67" s="13"/>
      <c r="R67" s="13"/>
    </row>
    <row r="68" spans="1:18" s="275" customFormat="1" ht="17.399999999999999" x14ac:dyDescent="0.3">
      <c r="A68" s="269"/>
      <c r="B68" s="270" t="s">
        <v>41</v>
      </c>
      <c r="C68" s="595" t="s">
        <v>211</v>
      </c>
      <c r="D68" s="595"/>
      <c r="E68" s="595"/>
      <c r="F68" s="595"/>
      <c r="G68" s="595"/>
      <c r="H68" s="595"/>
      <c r="I68" s="595"/>
      <c r="J68" s="595"/>
      <c r="K68" s="595"/>
      <c r="L68" s="271"/>
      <c r="M68" s="271"/>
      <c r="N68" s="272"/>
      <c r="O68" s="273"/>
      <c r="P68" s="274"/>
      <c r="Q68" s="274"/>
      <c r="R68" s="274"/>
    </row>
    <row r="69" spans="1:18" s="275" customFormat="1" ht="17.399999999999999" x14ac:dyDescent="0.3">
      <c r="A69" s="269"/>
      <c r="B69" s="270" t="s">
        <v>42</v>
      </c>
      <c r="C69" s="595" t="s">
        <v>212</v>
      </c>
      <c r="D69" s="595"/>
      <c r="E69" s="595"/>
      <c r="F69" s="595"/>
      <c r="G69" s="595"/>
      <c r="H69" s="595"/>
      <c r="I69" s="595"/>
      <c r="J69" s="595"/>
      <c r="K69" s="595"/>
      <c r="L69" s="271"/>
      <c r="M69" s="271"/>
      <c r="N69" s="272"/>
      <c r="O69" s="273"/>
      <c r="P69" s="274"/>
      <c r="Q69" s="274"/>
      <c r="R69" s="274"/>
    </row>
    <row r="70" spans="1:18" s="275" customFormat="1" ht="51.45" customHeight="1" x14ac:dyDescent="0.3">
      <c r="A70" s="269"/>
      <c r="B70" s="270" t="s">
        <v>43</v>
      </c>
      <c r="C70" s="468" t="s">
        <v>213</v>
      </c>
      <c r="D70" s="468"/>
      <c r="E70" s="468"/>
      <c r="F70" s="468"/>
      <c r="G70" s="468"/>
      <c r="H70" s="468"/>
      <c r="I70" s="468"/>
      <c r="J70" s="468"/>
      <c r="K70" s="468"/>
      <c r="L70" s="468"/>
      <c r="M70" s="468"/>
      <c r="N70" s="272"/>
      <c r="O70" s="273"/>
      <c r="P70" s="274"/>
      <c r="Q70" s="274"/>
      <c r="R70" s="274"/>
    </row>
    <row r="71" spans="1:18" s="275" customFormat="1" ht="32.549999999999997" customHeight="1" x14ac:dyDescent="0.3">
      <c r="A71" s="269"/>
      <c r="B71" s="270" t="s">
        <v>44</v>
      </c>
      <c r="C71" s="468" t="s">
        <v>214</v>
      </c>
      <c r="D71" s="468"/>
      <c r="E71" s="468"/>
      <c r="F71" s="468"/>
      <c r="G71" s="468"/>
      <c r="H71" s="468"/>
      <c r="I71" s="468"/>
      <c r="J71" s="468"/>
      <c r="K71" s="468"/>
      <c r="L71" s="468"/>
      <c r="M71" s="468"/>
      <c r="N71" s="272"/>
      <c r="O71" s="273"/>
      <c r="P71" s="274"/>
      <c r="Q71" s="274"/>
      <c r="R71" s="274"/>
    </row>
    <row r="72" spans="1:18" s="275" customFormat="1" ht="37.950000000000003" customHeight="1" x14ac:dyDescent="0.3">
      <c r="A72" s="269"/>
      <c r="B72" s="270" t="s">
        <v>45</v>
      </c>
      <c r="C72" s="468" t="s">
        <v>255</v>
      </c>
      <c r="D72" s="468"/>
      <c r="E72" s="468"/>
      <c r="F72" s="468"/>
      <c r="G72" s="468"/>
      <c r="H72" s="468"/>
      <c r="I72" s="468"/>
      <c r="J72" s="468"/>
      <c r="K72" s="468"/>
      <c r="L72" s="468"/>
      <c r="M72" s="468"/>
      <c r="N72" s="272"/>
      <c r="O72" s="273"/>
      <c r="P72" s="274"/>
      <c r="Q72" s="274"/>
      <c r="R72" s="274"/>
    </row>
    <row r="73" spans="1:18" s="275" customFormat="1" ht="36.450000000000003" customHeight="1" x14ac:dyDescent="0.3">
      <c r="A73" s="269"/>
      <c r="B73" s="270" t="s">
        <v>46</v>
      </c>
      <c r="C73" s="468" t="s">
        <v>220</v>
      </c>
      <c r="D73" s="468"/>
      <c r="E73" s="468"/>
      <c r="F73" s="468"/>
      <c r="G73" s="468"/>
      <c r="H73" s="468"/>
      <c r="I73" s="468"/>
      <c r="J73" s="468"/>
      <c r="K73" s="468"/>
      <c r="L73" s="468"/>
      <c r="M73" s="468"/>
      <c r="N73" s="272"/>
      <c r="O73" s="273"/>
      <c r="P73" s="274"/>
      <c r="Q73" s="274"/>
      <c r="R73" s="274"/>
    </row>
    <row r="74" spans="1:18" s="275" customFormat="1" ht="72" customHeight="1" x14ac:dyDescent="0.3">
      <c r="A74" s="269"/>
      <c r="B74" s="270" t="s">
        <v>75</v>
      </c>
      <c r="C74" s="468" t="s">
        <v>215</v>
      </c>
      <c r="D74" s="468"/>
      <c r="E74" s="468"/>
      <c r="F74" s="468"/>
      <c r="G74" s="468"/>
      <c r="H74" s="468"/>
      <c r="I74" s="468"/>
      <c r="J74" s="468"/>
      <c r="K74" s="468"/>
      <c r="L74" s="468"/>
      <c r="M74" s="468"/>
      <c r="N74" s="272"/>
      <c r="O74" s="273"/>
      <c r="P74" s="274"/>
      <c r="Q74" s="274"/>
      <c r="R74" s="274"/>
    </row>
    <row r="75" spans="1:18" ht="10.050000000000001" customHeight="1" x14ac:dyDescent="0.3">
      <c r="A75" s="29"/>
      <c r="B75" s="151"/>
      <c r="C75" s="151"/>
      <c r="D75" s="151"/>
      <c r="E75" s="151"/>
      <c r="F75" s="151"/>
      <c r="G75" s="151"/>
      <c r="H75" s="151"/>
      <c r="I75" s="151"/>
      <c r="J75" s="151"/>
      <c r="K75" s="151"/>
      <c r="L75" s="151"/>
      <c r="M75" s="151"/>
      <c r="N75" s="30"/>
      <c r="O75" s="22"/>
      <c r="P75" s="13"/>
      <c r="Q75" s="13"/>
      <c r="R75" s="13"/>
    </row>
    <row r="76" spans="1:18" s="14" customFormat="1" ht="18" customHeight="1" thickBot="1" x14ac:dyDescent="0.35">
      <c r="A76" s="33"/>
      <c r="B76" s="468" t="s">
        <v>216</v>
      </c>
      <c r="C76" s="468"/>
      <c r="D76" s="468"/>
      <c r="E76" s="468"/>
      <c r="F76" s="468"/>
      <c r="G76" s="468"/>
      <c r="H76" s="468"/>
      <c r="I76" s="468"/>
      <c r="J76" s="468"/>
      <c r="K76" s="468"/>
      <c r="L76" s="268"/>
      <c r="M76" s="268"/>
      <c r="N76" s="34"/>
      <c r="O76" s="22"/>
      <c r="P76" s="13"/>
      <c r="Q76" s="13"/>
      <c r="R76" s="13"/>
    </row>
    <row r="77" spans="1:18" s="14" customFormat="1" ht="20.100000000000001" customHeight="1" thickTop="1" thickBot="1" x14ac:dyDescent="0.4">
      <c r="A77" s="33"/>
      <c r="B77" s="150"/>
      <c r="C77" s="150"/>
      <c r="D77" s="150"/>
      <c r="E77" s="150"/>
      <c r="F77" s="150"/>
      <c r="G77" s="568"/>
      <c r="H77" s="568"/>
      <c r="I77" s="586" t="s">
        <v>31</v>
      </c>
      <c r="J77" s="586"/>
      <c r="K77" s="587" t="s">
        <v>69</v>
      </c>
      <c r="L77" s="588"/>
      <c r="M77" s="589"/>
      <c r="N77" s="34"/>
      <c r="O77" s="22"/>
      <c r="P77" s="13"/>
      <c r="Q77" s="13"/>
      <c r="R77" s="13"/>
    </row>
    <row r="78" spans="1:18" s="14" customFormat="1" ht="20.100000000000001" customHeight="1" thickTop="1" thickBot="1" x14ac:dyDescent="0.4">
      <c r="A78" s="33"/>
      <c r="B78" s="150"/>
      <c r="C78" s="150"/>
      <c r="D78" s="150"/>
      <c r="E78" s="150"/>
      <c r="F78" s="150"/>
      <c r="G78" s="155"/>
      <c r="H78" s="155"/>
      <c r="I78" s="586" t="s">
        <v>149</v>
      </c>
      <c r="J78" s="586"/>
      <c r="K78" s="587" t="s">
        <v>30</v>
      </c>
      <c r="L78" s="588"/>
      <c r="M78" s="589"/>
      <c r="N78" s="34"/>
      <c r="O78" s="22"/>
      <c r="P78" s="13"/>
      <c r="Q78" s="13"/>
      <c r="R78" s="13"/>
    </row>
    <row r="79" spans="1:18" s="14" customFormat="1" ht="20.100000000000001" customHeight="1" thickTop="1" thickBot="1" x14ac:dyDescent="0.4">
      <c r="A79" s="33"/>
      <c r="B79" s="150"/>
      <c r="C79" s="150"/>
      <c r="D79" s="150"/>
      <c r="E79" s="150"/>
      <c r="F79" s="150"/>
      <c r="G79" s="155"/>
      <c r="H79" s="155"/>
      <c r="I79" s="586" t="s">
        <v>217</v>
      </c>
      <c r="J79" s="586"/>
      <c r="K79" s="587" t="s">
        <v>218</v>
      </c>
      <c r="L79" s="588"/>
      <c r="M79" s="589"/>
      <c r="N79" s="34"/>
      <c r="O79" s="22"/>
      <c r="P79" s="13"/>
      <c r="Q79" s="13"/>
      <c r="R79" s="13"/>
    </row>
    <row r="80" spans="1:18" s="14" customFormat="1" ht="20.100000000000001" customHeight="1" thickTop="1" thickBot="1" x14ac:dyDescent="0.4">
      <c r="A80" s="33"/>
      <c r="B80" s="150"/>
      <c r="C80" s="150"/>
      <c r="D80" s="150"/>
      <c r="E80" s="150"/>
      <c r="F80" s="150"/>
      <c r="G80" s="155"/>
      <c r="H80" s="155"/>
      <c r="I80" s="586" t="s">
        <v>219</v>
      </c>
      <c r="J80" s="586"/>
      <c r="K80" s="587"/>
      <c r="L80" s="588"/>
      <c r="M80" s="589"/>
      <c r="N80" s="34"/>
      <c r="O80" s="22"/>
      <c r="P80" s="13"/>
      <c r="Q80" s="13"/>
      <c r="R80" s="13"/>
    </row>
    <row r="81" spans="1:18" ht="10.050000000000001" customHeight="1" thickTop="1" x14ac:dyDescent="0.3">
      <c r="A81" s="29"/>
      <c r="B81" s="151"/>
      <c r="C81" s="151"/>
      <c r="D81" s="151"/>
      <c r="E81" s="151"/>
      <c r="F81" s="151"/>
      <c r="G81" s="151"/>
      <c r="H81" s="151"/>
      <c r="I81" s="151"/>
      <c r="J81" s="151"/>
      <c r="K81" s="151"/>
      <c r="L81" s="151"/>
      <c r="M81" s="151"/>
      <c r="N81" s="30"/>
      <c r="O81" s="22"/>
      <c r="P81" s="13"/>
      <c r="Q81" s="13"/>
      <c r="R81" s="13"/>
    </row>
    <row r="82" spans="1:18" ht="30" customHeight="1" x14ac:dyDescent="0.3">
      <c r="A82" s="31"/>
      <c r="B82" s="584" t="s">
        <v>461</v>
      </c>
      <c r="C82" s="584"/>
      <c r="D82" s="584"/>
      <c r="E82" s="584"/>
      <c r="F82" s="584"/>
      <c r="G82" s="584"/>
      <c r="H82" s="584"/>
      <c r="I82" s="584"/>
      <c r="J82" s="584"/>
      <c r="K82" s="584"/>
      <c r="L82" s="584"/>
      <c r="M82" s="584"/>
      <c r="N82" s="30"/>
      <c r="O82" s="22"/>
      <c r="P82" s="13"/>
      <c r="Q82" s="13"/>
    </row>
    <row r="83" spans="1:18" ht="20.100000000000001" customHeight="1" x14ac:dyDescent="0.3">
      <c r="A83" s="29"/>
      <c r="B83" s="585" t="s">
        <v>459</v>
      </c>
      <c r="C83" s="585"/>
      <c r="D83" s="585"/>
      <c r="E83" s="159"/>
      <c r="F83" s="159"/>
      <c r="G83" s="159"/>
      <c r="H83" s="159"/>
      <c r="I83" s="159"/>
      <c r="J83" s="159"/>
      <c r="K83" s="50"/>
      <c r="L83" s="50"/>
      <c r="M83" s="41"/>
      <c r="N83" s="30"/>
    </row>
    <row r="84" spans="1:18" ht="12" customHeight="1" thickBot="1" x14ac:dyDescent="0.35">
      <c r="A84" s="35"/>
      <c r="B84" s="87"/>
      <c r="C84" s="16"/>
      <c r="D84" s="16"/>
      <c r="E84" s="15"/>
      <c r="F84" s="15"/>
      <c r="G84" s="15"/>
      <c r="H84" s="15"/>
      <c r="I84" s="15"/>
      <c r="J84" s="15"/>
      <c r="K84" s="17"/>
      <c r="L84" s="17"/>
      <c r="M84" s="36"/>
      <c r="N84" s="37"/>
    </row>
  </sheetData>
  <mergeCells count="85">
    <mergeCell ref="D9:F9"/>
    <mergeCell ref="D8:F8"/>
    <mergeCell ref="B57:M57"/>
    <mergeCell ref="B59:M59"/>
    <mergeCell ref="D12:F12"/>
    <mergeCell ref="D13:F13"/>
    <mergeCell ref="B18:M18"/>
    <mergeCell ref="B20:M20"/>
    <mergeCell ref="B22:C22"/>
    <mergeCell ref="K50:M50"/>
    <mergeCell ref="B47:H47"/>
    <mergeCell ref="D15:F15"/>
    <mergeCell ref="D14:F14"/>
    <mergeCell ref="B25:C25"/>
    <mergeCell ref="B27:C27"/>
    <mergeCell ref="B32:M32"/>
    <mergeCell ref="I5:J5"/>
    <mergeCell ref="D6:F6"/>
    <mergeCell ref="I6:J6"/>
    <mergeCell ref="K6:M6"/>
    <mergeCell ref="C7:C8"/>
    <mergeCell ref="D7:F7"/>
    <mergeCell ref="I7:J7"/>
    <mergeCell ref="K7:M7"/>
    <mergeCell ref="I8:J8"/>
    <mergeCell ref="K8:M8"/>
    <mergeCell ref="B76:K76"/>
    <mergeCell ref="D10:F10"/>
    <mergeCell ref="I9:J9"/>
    <mergeCell ref="K9:M9"/>
    <mergeCell ref="B10:B11"/>
    <mergeCell ref="D11:F11"/>
    <mergeCell ref="B61:M61"/>
    <mergeCell ref="B63:M63"/>
    <mergeCell ref="B65:M65"/>
    <mergeCell ref="B67:C67"/>
    <mergeCell ref="C68:K68"/>
    <mergeCell ref="C69:K69"/>
    <mergeCell ref="C70:M70"/>
    <mergeCell ref="I47:J47"/>
    <mergeCell ref="K47:M47"/>
    <mergeCell ref="B48:H48"/>
    <mergeCell ref="B3:J3"/>
    <mergeCell ref="B82:M82"/>
    <mergeCell ref="B83:D83"/>
    <mergeCell ref="G77:H77"/>
    <mergeCell ref="I77:J77"/>
    <mergeCell ref="K77:M77"/>
    <mergeCell ref="I78:J78"/>
    <mergeCell ref="K78:M78"/>
    <mergeCell ref="I79:J79"/>
    <mergeCell ref="K79:M79"/>
    <mergeCell ref="I80:J80"/>
    <mergeCell ref="K80:M80"/>
    <mergeCell ref="C71:M71"/>
    <mergeCell ref="C72:M72"/>
    <mergeCell ref="C73:M73"/>
    <mergeCell ref="C74:M74"/>
    <mergeCell ref="B35:C35"/>
    <mergeCell ref="B37:C37"/>
    <mergeCell ref="D22:F22"/>
    <mergeCell ref="G24:M24"/>
    <mergeCell ref="G25:M25"/>
    <mergeCell ref="B26:C26"/>
    <mergeCell ref="G26:M26"/>
    <mergeCell ref="G27:M27"/>
    <mergeCell ref="B28:E30"/>
    <mergeCell ref="G28:M30"/>
    <mergeCell ref="G23:N23"/>
    <mergeCell ref="B53:K53"/>
    <mergeCell ref="B54:K54"/>
    <mergeCell ref="B55:K55"/>
    <mergeCell ref="B42:C42"/>
    <mergeCell ref="D42:M42"/>
    <mergeCell ref="B44:H44"/>
    <mergeCell ref="I44:M44"/>
    <mergeCell ref="B46:H46"/>
    <mergeCell ref="I46:J46"/>
    <mergeCell ref="K46:M46"/>
    <mergeCell ref="I48:J48"/>
    <mergeCell ref="K48:M48"/>
    <mergeCell ref="B49:H51"/>
    <mergeCell ref="I49:J49"/>
    <mergeCell ref="K49:M49"/>
    <mergeCell ref="I50:J50"/>
  </mergeCells>
  <dataValidations xWindow="610" yWindow="370" count="7">
    <dataValidation allowBlank="1" showInputMessage="1" showErrorMessage="1" prompt="Enter Inventory Date in cell at right" sqref="I5" xr:uid="{AF889A82-22F4-4957-A39E-478F8C1D9BD2}"/>
    <dataValidation allowBlank="1" showInputMessage="1" showErrorMessage="1" errorTitle="Invalid Data" error="Please select an entry from the list. To add or change items, use the Room/Area table on the Room Lookup worksheet. " sqref="B83" xr:uid="{2114518E-FEF7-439E-925F-85B5BD91F29E}"/>
    <dataValidation allowBlank="1" showInputMessage="1" showErrorMessage="1" prompt="Enter owner Address in cell at right" sqref="C9 C7" xr:uid="{6D34F305-079E-45CC-B306-328DAB25B36D}"/>
    <dataValidation allowBlank="1" showInputMessage="1" showErrorMessage="1" prompt="Title of this worksheet is in cells B1 through D1" sqref="B3 D42" xr:uid="{40D5A01F-B261-4DED-B0D3-F4CB5C836BB2}"/>
    <dataValidation allowBlank="1" showInputMessage="1" showErrorMessage="1" prompt="Enter owner Phone number in cell at right" sqref="C10 I6:I9 C12:C15" xr:uid="{0BAFEDD9-B448-41CA-9024-37303E22691D}"/>
    <dataValidation allowBlank="1" showInputMessage="1" showErrorMessage="1" prompt="Enter personal details in cells C3 through E8 and Insurance information in cells H3 through K8" sqref="B10:B11 L44:M45 B33 L52:M52 I51 C16:M17 B16:B27 B40 B31 L41 D24:E27 F34:I35 D37:I39 B36" xr:uid="{12148ADE-2336-4090-8D26-9BBF62512221}"/>
    <dataValidation allowBlank="1" showInputMessage="1" showErrorMessage="1" prompt="Enter owner Name in cell at right" sqref="C6 C11" xr:uid="{5AF874BA-75AD-4488-93E6-6C434784F526}"/>
  </dataValidations>
  <printOptions horizontalCentered="1"/>
  <pageMargins left="0.31496062992125984" right="0.19685039370078741" top="0.19685039370078741" bottom="0.19685039370078741" header="0.19685039370078741" footer="0.19685039370078741"/>
  <pageSetup paperSize="9" scale="49" fitToHeight="0" orientation="portrait" r:id="rId1"/>
  <rowBreaks count="1" manualBreakCount="1">
    <brk id="43"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DB6AB-EA82-41A3-9C8A-1BCF689BF475}">
  <sheetPr>
    <tabColor rgb="FF00B0F0"/>
  </sheetPr>
  <dimension ref="A1:S59"/>
  <sheetViews>
    <sheetView showGridLines="0" zoomScale="70" zoomScaleNormal="70" workbookViewId="0">
      <selection activeCell="L57" sqref="L57"/>
    </sheetView>
  </sheetViews>
  <sheetFormatPr defaultRowHeight="30" customHeight="1" x14ac:dyDescent="0.3"/>
  <cols>
    <col min="1" max="1" width="2.77734375" style="1" customWidth="1"/>
    <col min="2" max="2" width="6.77734375" style="1" customWidth="1"/>
    <col min="3" max="3" width="26" style="1" customWidth="1"/>
    <col min="4" max="4" width="43.44140625" style="1" customWidth="1"/>
    <col min="5" max="5" width="11.5546875" style="9" customWidth="1"/>
    <col min="6" max="6" width="14.21875" style="9" customWidth="1"/>
    <col min="7" max="7" width="16" style="9" customWidth="1"/>
    <col min="8" max="8" width="22.21875" style="9" customWidth="1"/>
    <col min="9" max="9" width="17.21875" style="11" customWidth="1"/>
    <col min="10" max="10" width="22.21875" style="11" customWidth="1"/>
    <col min="11" max="11" width="13.77734375" style="4" customWidth="1"/>
    <col min="12" max="12" width="2.77734375" customWidth="1"/>
    <col min="13" max="13" width="3" style="19" customWidth="1"/>
    <col min="15" max="15" width="17.5546875" customWidth="1"/>
  </cols>
  <sheetData>
    <row r="1" spans="1:19" ht="10.050000000000001" customHeight="1" x14ac:dyDescent="0.3">
      <c r="A1" s="23"/>
      <c r="B1" s="24"/>
      <c r="C1" s="24"/>
      <c r="D1" s="24"/>
      <c r="E1" s="25"/>
      <c r="F1" s="25"/>
      <c r="G1" s="25"/>
      <c r="H1" s="25"/>
      <c r="I1" s="26"/>
      <c r="J1" s="26"/>
      <c r="K1" s="27"/>
      <c r="L1" s="28"/>
    </row>
    <row r="2" spans="1:19" ht="10.050000000000001" customHeight="1" x14ac:dyDescent="0.3">
      <c r="A2" s="29"/>
      <c r="B2" s="3"/>
      <c r="C2" s="3"/>
      <c r="D2" s="3"/>
      <c r="E2" s="39"/>
      <c r="F2" s="39"/>
      <c r="G2" s="39"/>
      <c r="H2" s="39"/>
      <c r="I2" s="10"/>
      <c r="J2" s="10"/>
      <c r="K2" s="7"/>
      <c r="L2" s="30"/>
    </row>
    <row r="3" spans="1:19" ht="33" customHeight="1" x14ac:dyDescent="0.3">
      <c r="A3" s="29"/>
      <c r="B3" s="610" t="s">
        <v>190</v>
      </c>
      <c r="C3" s="610"/>
      <c r="D3" s="610"/>
      <c r="E3" s="610"/>
      <c r="F3" s="610"/>
      <c r="G3" s="610"/>
      <c r="H3" s="610"/>
      <c r="I3" s="93"/>
      <c r="J3" s="93"/>
      <c r="K3" s="10"/>
      <c r="L3" s="96"/>
      <c r="M3" s="7"/>
    </row>
    <row r="4" spans="1:19" ht="10.050000000000001" customHeight="1" thickBot="1" x14ac:dyDescent="0.35">
      <c r="A4" s="29"/>
      <c r="B4" s="38"/>
      <c r="C4" s="3"/>
      <c r="D4" s="3"/>
      <c r="E4" s="39"/>
      <c r="F4" s="39"/>
      <c r="G4" s="39"/>
      <c r="H4" s="39"/>
      <c r="I4" s="39"/>
      <c r="J4" s="39"/>
      <c r="K4" s="10"/>
      <c r="L4" s="96"/>
      <c r="M4" s="7"/>
    </row>
    <row r="5" spans="1:19" ht="22.05" customHeight="1" thickTop="1" thickBot="1" x14ac:dyDescent="0.35">
      <c r="A5" s="29"/>
      <c r="B5" s="38"/>
      <c r="C5" s="227" t="s">
        <v>138</v>
      </c>
      <c r="D5" s="76"/>
      <c r="E5" s="8"/>
      <c r="F5" s="8"/>
      <c r="G5" s="435" t="s">
        <v>167</v>
      </c>
      <c r="H5" s="435"/>
      <c r="J5" s="8"/>
      <c r="K5" s="7"/>
      <c r="L5" s="30"/>
      <c r="M5" s="7"/>
      <c r="Q5" s="94"/>
      <c r="R5" s="94"/>
      <c r="S5" s="103"/>
    </row>
    <row r="6" spans="1:19" ht="22.05" customHeight="1" thickTop="1" thickBot="1" x14ac:dyDescent="0.35">
      <c r="A6" s="29"/>
      <c r="B6" s="38"/>
      <c r="C6" s="75" t="s">
        <v>131</v>
      </c>
      <c r="D6" s="506" t="s">
        <v>151</v>
      </c>
      <c r="E6" s="506"/>
      <c r="F6" s="506"/>
      <c r="G6" s="533" t="s">
        <v>125</v>
      </c>
      <c r="H6" s="534"/>
      <c r="I6" s="530" t="s">
        <v>267</v>
      </c>
      <c r="J6" s="530"/>
      <c r="K6" s="530"/>
      <c r="L6" s="30"/>
      <c r="M6" s="7"/>
    </row>
    <row r="7" spans="1:19" ht="22.05" customHeight="1" thickTop="1" thickBot="1" x14ac:dyDescent="0.35">
      <c r="A7" s="29"/>
      <c r="B7" s="38"/>
      <c r="C7" s="75" t="s">
        <v>132</v>
      </c>
      <c r="D7" s="73" t="s">
        <v>152</v>
      </c>
      <c r="E7" s="75" t="s">
        <v>160</v>
      </c>
      <c r="F7" s="92"/>
      <c r="G7" s="533" t="s">
        <v>130</v>
      </c>
      <c r="H7" s="534"/>
      <c r="I7" s="530" t="s">
        <v>268</v>
      </c>
      <c r="J7" s="530"/>
      <c r="K7" s="530"/>
      <c r="L7" s="30"/>
      <c r="M7" s="7"/>
    </row>
    <row r="8" spans="1:19" ht="22.05" customHeight="1" thickTop="1" thickBot="1" x14ac:dyDescent="0.35">
      <c r="A8" s="29"/>
      <c r="B8" s="81" t="s">
        <v>5</v>
      </c>
      <c r="C8" s="75" t="s">
        <v>133</v>
      </c>
      <c r="D8" s="73" t="s">
        <v>153</v>
      </c>
      <c r="E8" s="8"/>
      <c r="F8" s="8"/>
      <c r="G8" s="531" t="s">
        <v>123</v>
      </c>
      <c r="H8" s="532"/>
      <c r="I8" s="530" t="s">
        <v>269</v>
      </c>
      <c r="J8" s="530"/>
      <c r="K8" s="530"/>
      <c r="L8" s="30"/>
      <c r="M8" s="7"/>
    </row>
    <row r="9" spans="1:19" s="5" customFormat="1" ht="22.05" customHeight="1" thickTop="1" thickBot="1" x14ac:dyDescent="0.35">
      <c r="A9" s="31"/>
      <c r="B9" s="536" t="s">
        <v>2</v>
      </c>
      <c r="C9" s="75" t="s">
        <v>134</v>
      </c>
      <c r="D9" s="506" t="s">
        <v>154</v>
      </c>
      <c r="E9" s="506"/>
      <c r="F9" s="506"/>
      <c r="G9" s="611" t="s">
        <v>124</v>
      </c>
      <c r="H9" s="612"/>
      <c r="I9" s="530" t="s">
        <v>159</v>
      </c>
      <c r="J9" s="530"/>
      <c r="K9" s="530"/>
      <c r="L9" s="32"/>
      <c r="M9" s="6"/>
    </row>
    <row r="10" spans="1:19" s="5" customFormat="1" ht="22.05" customHeight="1" thickTop="1" thickBot="1" x14ac:dyDescent="0.35">
      <c r="A10" s="31"/>
      <c r="B10" s="536"/>
      <c r="C10" s="75" t="s">
        <v>135</v>
      </c>
      <c r="D10" s="145" t="s">
        <v>155</v>
      </c>
      <c r="E10" s="8"/>
      <c r="F10" s="8"/>
      <c r="G10" s="8"/>
      <c r="H10" s="8"/>
      <c r="I10" s="228" t="s">
        <v>27</v>
      </c>
      <c r="J10" s="228" t="s">
        <v>116</v>
      </c>
      <c r="K10" s="228" t="s">
        <v>78</v>
      </c>
      <c r="L10" s="32"/>
      <c r="M10" s="6"/>
    </row>
    <row r="11" spans="1:19" s="5" customFormat="1" ht="22.05" customHeight="1" thickTop="1" thickBot="1" x14ac:dyDescent="0.35">
      <c r="A11" s="31"/>
      <c r="B11" s="82"/>
      <c r="C11" s="75" t="s">
        <v>136</v>
      </c>
      <c r="D11" s="506" t="s">
        <v>156</v>
      </c>
      <c r="E11" s="506"/>
      <c r="F11" s="506"/>
      <c r="G11" s="8"/>
      <c r="H11" s="8"/>
      <c r="I11" s="71" t="s">
        <v>168</v>
      </c>
      <c r="J11" s="71" t="s">
        <v>79</v>
      </c>
      <c r="K11" s="95"/>
      <c r="L11" s="32"/>
      <c r="M11" s="6"/>
    </row>
    <row r="12" spans="1:19" s="5" customFormat="1" ht="22.05" customHeight="1" thickTop="1" thickBot="1" x14ac:dyDescent="0.35">
      <c r="A12" s="31"/>
      <c r="B12" s="82"/>
      <c r="C12" s="75" t="s">
        <v>137</v>
      </c>
      <c r="D12" s="74"/>
      <c r="E12" s="506" t="s">
        <v>165</v>
      </c>
      <c r="F12" s="506"/>
      <c r="G12" s="18"/>
      <c r="H12" s="18"/>
      <c r="I12" s="71" t="s">
        <v>60</v>
      </c>
      <c r="J12" s="71" t="s">
        <v>79</v>
      </c>
      <c r="K12" s="95"/>
      <c r="L12" s="32"/>
      <c r="M12" s="6"/>
    </row>
    <row r="13" spans="1:19" s="5" customFormat="1" ht="10.050000000000001" customHeight="1" thickTop="1" thickBot="1" x14ac:dyDescent="0.35">
      <c r="A13" s="31"/>
      <c r="B13" s="20"/>
      <c r="C13" s="20"/>
      <c r="D13" s="20"/>
      <c r="E13" s="20"/>
      <c r="F13" s="20"/>
      <c r="G13" s="20"/>
      <c r="H13" s="20"/>
      <c r="I13" s="20"/>
      <c r="J13" s="20"/>
      <c r="K13" s="20"/>
      <c r="L13" s="32"/>
      <c r="M13" s="6"/>
    </row>
    <row r="14" spans="1:19" s="5" customFormat="1" ht="10.050000000000001" customHeight="1" thickTop="1" x14ac:dyDescent="0.3">
      <c r="A14" s="31"/>
      <c r="B14" s="12"/>
      <c r="C14" s="12"/>
      <c r="D14" s="12"/>
      <c r="E14" s="12"/>
      <c r="F14" s="12"/>
      <c r="G14" s="12"/>
      <c r="H14" s="12"/>
      <c r="I14" s="12"/>
      <c r="J14" s="12"/>
      <c r="K14" s="12"/>
      <c r="L14" s="32"/>
      <c r="M14" s="6"/>
    </row>
    <row r="15" spans="1:19" s="5" customFormat="1" ht="24.75" customHeight="1" x14ac:dyDescent="0.3">
      <c r="A15" s="31"/>
      <c r="B15" s="114"/>
      <c r="D15" s="629" t="s">
        <v>185</v>
      </c>
      <c r="E15" s="629"/>
      <c r="F15" s="629"/>
      <c r="G15" s="629"/>
      <c r="H15" s="629"/>
      <c r="I15" s="629"/>
      <c r="J15" s="114"/>
      <c r="K15" s="114"/>
      <c r="L15" s="32"/>
      <c r="M15" s="6"/>
    </row>
    <row r="16" spans="1:19" s="5" customFormat="1" ht="20.100000000000001" customHeight="1" thickBot="1" x14ac:dyDescent="0.35">
      <c r="A16" s="31"/>
      <c r="B16" s="152"/>
      <c r="D16" s="630"/>
      <c r="E16" s="630"/>
      <c r="F16" s="630"/>
      <c r="G16" s="630"/>
      <c r="H16" s="630"/>
      <c r="I16" s="630"/>
      <c r="J16" s="152"/>
      <c r="K16" s="152"/>
      <c r="L16" s="32"/>
      <c r="M16" s="6"/>
    </row>
    <row r="17" spans="1:13" s="5" customFormat="1" ht="20.100000000000001" customHeight="1" x14ac:dyDescent="0.3">
      <c r="A17" s="31"/>
      <c r="B17" s="152"/>
      <c r="C17" s="631"/>
      <c r="D17" s="613"/>
      <c r="E17" s="614"/>
      <c r="F17" s="614"/>
      <c r="G17" s="614"/>
      <c r="H17" s="614"/>
      <c r="I17" s="615"/>
      <c r="J17" s="622" t="s">
        <v>186</v>
      </c>
      <c r="K17" s="152"/>
      <c r="L17" s="32"/>
      <c r="M17" s="6"/>
    </row>
    <row r="18" spans="1:13" s="5" customFormat="1" ht="20.100000000000001" customHeight="1" x14ac:dyDescent="0.3">
      <c r="A18" s="31"/>
      <c r="B18" s="152"/>
      <c r="C18" s="631"/>
      <c r="D18" s="616"/>
      <c r="E18" s="617"/>
      <c r="F18" s="617"/>
      <c r="G18" s="617"/>
      <c r="H18" s="617"/>
      <c r="I18" s="618"/>
      <c r="J18" s="622"/>
      <c r="K18" s="152"/>
      <c r="L18" s="32"/>
      <c r="M18" s="6"/>
    </row>
    <row r="19" spans="1:13" s="5" customFormat="1" ht="6" customHeight="1" x14ac:dyDescent="0.35">
      <c r="A19" s="31"/>
      <c r="B19" s="141"/>
      <c r="C19" s="631"/>
      <c r="D19" s="616"/>
      <c r="E19" s="617"/>
      <c r="F19" s="617"/>
      <c r="G19" s="617"/>
      <c r="H19" s="617"/>
      <c r="I19" s="618"/>
      <c r="J19" s="622"/>
      <c r="K19" s="141"/>
      <c r="L19" s="32"/>
      <c r="M19" s="6"/>
    </row>
    <row r="20" spans="1:13" s="5" customFormat="1" ht="20.100000000000001" customHeight="1" x14ac:dyDescent="0.35">
      <c r="A20" s="31"/>
      <c r="B20" s="116"/>
      <c r="C20" s="631"/>
      <c r="D20" s="616"/>
      <c r="E20" s="617"/>
      <c r="F20" s="617"/>
      <c r="G20" s="617"/>
      <c r="H20" s="617"/>
      <c r="I20" s="618"/>
      <c r="J20" s="622"/>
      <c r="K20" s="116"/>
      <c r="L20" s="32"/>
      <c r="M20" s="6"/>
    </row>
    <row r="21" spans="1:13" s="5" customFormat="1" ht="20.100000000000001" customHeight="1" x14ac:dyDescent="0.35">
      <c r="A21" s="31"/>
      <c r="B21" s="113"/>
      <c r="C21" s="631"/>
      <c r="D21" s="616"/>
      <c r="E21" s="617"/>
      <c r="F21" s="617"/>
      <c r="G21" s="617"/>
      <c r="H21" s="617"/>
      <c r="I21" s="618"/>
      <c r="J21" s="622"/>
      <c r="K21" s="113"/>
      <c r="L21" s="32"/>
      <c r="M21" s="6"/>
    </row>
    <row r="22" spans="1:13" s="5" customFormat="1" ht="20.100000000000001" customHeight="1" x14ac:dyDescent="0.35">
      <c r="A22" s="31"/>
      <c r="B22" s="113"/>
      <c r="C22" s="631"/>
      <c r="D22" s="616"/>
      <c r="E22" s="617"/>
      <c r="F22" s="617"/>
      <c r="G22" s="617"/>
      <c r="H22" s="617"/>
      <c r="I22" s="618"/>
      <c r="J22" s="622"/>
      <c r="K22" s="113"/>
      <c r="L22" s="32"/>
      <c r="M22" s="6"/>
    </row>
    <row r="23" spans="1:13" s="5" customFormat="1" ht="20.100000000000001" customHeight="1" x14ac:dyDescent="0.35">
      <c r="A23" s="31"/>
      <c r="B23" s="113"/>
      <c r="C23" s="631"/>
      <c r="D23" s="616"/>
      <c r="E23" s="617"/>
      <c r="F23" s="617"/>
      <c r="G23" s="617"/>
      <c r="H23" s="617"/>
      <c r="I23" s="618"/>
      <c r="J23" s="622"/>
      <c r="K23" s="113"/>
      <c r="L23" s="32"/>
      <c r="M23" s="6"/>
    </row>
    <row r="24" spans="1:13" s="5" customFormat="1" ht="20.100000000000001" customHeight="1" x14ac:dyDescent="0.35">
      <c r="A24" s="31"/>
      <c r="B24" s="113"/>
      <c r="C24" s="631"/>
      <c r="D24" s="616"/>
      <c r="E24" s="617"/>
      <c r="F24" s="617"/>
      <c r="G24" s="617"/>
      <c r="H24" s="617"/>
      <c r="I24" s="618"/>
      <c r="J24" s="622"/>
      <c r="K24" s="113"/>
      <c r="L24" s="32"/>
      <c r="M24" s="6"/>
    </row>
    <row r="25" spans="1:13" s="5" customFormat="1" ht="20.100000000000001" customHeight="1" x14ac:dyDescent="0.35">
      <c r="A25" s="31"/>
      <c r="B25" s="113"/>
      <c r="C25" s="631"/>
      <c r="D25" s="616"/>
      <c r="E25" s="617"/>
      <c r="F25" s="617"/>
      <c r="G25" s="617"/>
      <c r="H25" s="617"/>
      <c r="I25" s="618"/>
      <c r="J25" s="622"/>
      <c r="K25" s="113"/>
      <c r="L25" s="32"/>
      <c r="M25" s="6"/>
    </row>
    <row r="26" spans="1:13" s="5" customFormat="1" ht="6" customHeight="1" x14ac:dyDescent="0.35">
      <c r="A26" s="31"/>
      <c r="B26" s="63"/>
      <c r="C26" s="631"/>
      <c r="D26" s="616"/>
      <c r="E26" s="617"/>
      <c r="F26" s="617"/>
      <c r="G26" s="617"/>
      <c r="H26" s="617"/>
      <c r="I26" s="618"/>
      <c r="J26" s="622"/>
      <c r="K26" s="63"/>
      <c r="L26" s="32"/>
      <c r="M26" s="6"/>
    </row>
    <row r="27" spans="1:13" s="5" customFormat="1" ht="18" customHeight="1" x14ac:dyDescent="0.3">
      <c r="A27" s="31"/>
      <c r="B27" s="117"/>
      <c r="C27" s="631"/>
      <c r="D27" s="616"/>
      <c r="E27" s="617"/>
      <c r="F27" s="617"/>
      <c r="G27" s="617"/>
      <c r="H27" s="617"/>
      <c r="I27" s="618"/>
      <c r="J27" s="622"/>
      <c r="K27" s="117"/>
      <c r="L27" s="32"/>
      <c r="M27" s="6"/>
    </row>
    <row r="28" spans="1:13" s="5" customFormat="1" ht="18" customHeight="1" x14ac:dyDescent="0.3">
      <c r="A28" s="31"/>
      <c r="B28" s="152"/>
      <c r="C28" s="631"/>
      <c r="D28" s="616"/>
      <c r="E28" s="617"/>
      <c r="F28" s="617"/>
      <c r="G28" s="617"/>
      <c r="H28" s="617"/>
      <c r="I28" s="618"/>
      <c r="J28" s="622"/>
      <c r="K28" s="152"/>
      <c r="L28" s="32"/>
      <c r="M28" s="6"/>
    </row>
    <row r="29" spans="1:13" s="5" customFormat="1" ht="18" customHeight="1" x14ac:dyDescent="0.3">
      <c r="A29" s="31"/>
      <c r="B29" s="152"/>
      <c r="C29" s="631"/>
      <c r="D29" s="616"/>
      <c r="E29" s="617"/>
      <c r="F29" s="617"/>
      <c r="G29" s="617"/>
      <c r="H29" s="617"/>
      <c r="I29" s="618"/>
      <c r="J29" s="622"/>
      <c r="K29" s="152"/>
      <c r="L29" s="32"/>
      <c r="M29" s="6"/>
    </row>
    <row r="30" spans="1:13" s="5" customFormat="1" ht="18" customHeight="1" x14ac:dyDescent="0.3">
      <c r="A30" s="31"/>
      <c r="B30" s="152"/>
      <c r="C30" s="631"/>
      <c r="D30" s="616"/>
      <c r="E30" s="617"/>
      <c r="F30" s="617"/>
      <c r="G30" s="617"/>
      <c r="H30" s="617"/>
      <c r="I30" s="618"/>
      <c r="J30" s="622"/>
      <c r="K30" s="152"/>
      <c r="L30" s="32"/>
      <c r="M30" s="6"/>
    </row>
    <row r="31" spans="1:13" s="5" customFormat="1" ht="18" customHeight="1" x14ac:dyDescent="0.3">
      <c r="A31" s="31"/>
      <c r="B31" s="152"/>
      <c r="C31" s="631"/>
      <c r="D31" s="616"/>
      <c r="E31" s="617"/>
      <c r="F31" s="617"/>
      <c r="G31" s="617"/>
      <c r="H31" s="617"/>
      <c r="I31" s="618"/>
      <c r="J31" s="622"/>
      <c r="K31" s="152"/>
      <c r="L31" s="32"/>
      <c r="M31" s="6"/>
    </row>
    <row r="32" spans="1:13" s="5" customFormat="1" ht="18" customHeight="1" x14ac:dyDescent="0.3">
      <c r="A32" s="31"/>
      <c r="B32" s="152"/>
      <c r="C32" s="631"/>
      <c r="D32" s="616"/>
      <c r="E32" s="617"/>
      <c r="F32" s="617"/>
      <c r="G32" s="617"/>
      <c r="H32" s="617"/>
      <c r="I32" s="618"/>
      <c r="J32" s="622"/>
      <c r="K32" s="152"/>
      <c r="L32" s="32"/>
      <c r="M32" s="6"/>
    </row>
    <row r="33" spans="1:13" s="5" customFormat="1" ht="18" customHeight="1" x14ac:dyDescent="0.3">
      <c r="A33" s="31"/>
      <c r="B33" s="152"/>
      <c r="C33" s="631"/>
      <c r="D33" s="616"/>
      <c r="E33" s="617"/>
      <c r="F33" s="617"/>
      <c r="G33" s="617"/>
      <c r="H33" s="617"/>
      <c r="I33" s="618"/>
      <c r="J33" s="622"/>
      <c r="K33" s="152"/>
      <c r="L33" s="32"/>
      <c r="M33" s="6"/>
    </row>
    <row r="34" spans="1:13" s="5" customFormat="1" ht="18" customHeight="1" x14ac:dyDescent="0.3">
      <c r="A34" s="31"/>
      <c r="B34" s="152"/>
      <c r="C34" s="631"/>
      <c r="D34" s="616"/>
      <c r="E34" s="617"/>
      <c r="F34" s="617"/>
      <c r="G34" s="617"/>
      <c r="H34" s="617"/>
      <c r="I34" s="618"/>
      <c r="J34" s="622"/>
      <c r="K34" s="152"/>
      <c r="L34" s="32"/>
      <c r="M34" s="6"/>
    </row>
    <row r="35" spans="1:13" s="5" customFormat="1" ht="6" customHeight="1" x14ac:dyDescent="0.3">
      <c r="A35" s="31"/>
      <c r="B35" s="143"/>
      <c r="C35" s="631"/>
      <c r="D35" s="616"/>
      <c r="E35" s="617"/>
      <c r="F35" s="617"/>
      <c r="G35" s="617"/>
      <c r="H35" s="617"/>
      <c r="I35" s="618"/>
      <c r="J35" s="622"/>
      <c r="K35" s="143"/>
      <c r="L35" s="32"/>
      <c r="M35" s="6"/>
    </row>
    <row r="36" spans="1:13" s="5" customFormat="1" ht="18" customHeight="1" x14ac:dyDescent="0.3">
      <c r="A36" s="31"/>
      <c r="B36" s="152"/>
      <c r="C36" s="631"/>
      <c r="D36" s="616"/>
      <c r="E36" s="617"/>
      <c r="F36" s="617"/>
      <c r="G36" s="617"/>
      <c r="H36" s="617"/>
      <c r="I36" s="618"/>
      <c r="J36" s="622"/>
      <c r="K36" s="152"/>
      <c r="L36" s="32"/>
      <c r="M36" s="6"/>
    </row>
    <row r="37" spans="1:13" s="5" customFormat="1" ht="6" customHeight="1" x14ac:dyDescent="0.3">
      <c r="A37" s="31"/>
      <c r="B37" s="143"/>
      <c r="C37" s="631"/>
      <c r="D37" s="616"/>
      <c r="E37" s="617"/>
      <c r="F37" s="617"/>
      <c r="G37" s="617"/>
      <c r="H37" s="617"/>
      <c r="I37" s="618"/>
      <c r="J37" s="622"/>
      <c r="K37" s="143"/>
      <c r="L37" s="32"/>
      <c r="M37" s="6"/>
    </row>
    <row r="38" spans="1:13" s="5" customFormat="1" ht="18" customHeight="1" x14ac:dyDescent="0.3">
      <c r="A38" s="31"/>
      <c r="B38" s="152"/>
      <c r="C38" s="631"/>
      <c r="D38" s="616"/>
      <c r="E38" s="617"/>
      <c r="F38" s="617"/>
      <c r="G38" s="617"/>
      <c r="H38" s="617"/>
      <c r="I38" s="618"/>
      <c r="J38" s="622"/>
      <c r="K38" s="152"/>
      <c r="L38" s="32"/>
      <c r="M38" s="6"/>
    </row>
    <row r="39" spans="1:13" s="5" customFormat="1" ht="21.75" customHeight="1" x14ac:dyDescent="0.3">
      <c r="A39" s="31"/>
      <c r="B39" s="152"/>
      <c r="C39" s="631"/>
      <c r="D39" s="616"/>
      <c r="E39" s="617"/>
      <c r="F39" s="617"/>
      <c r="G39" s="617"/>
      <c r="H39" s="617"/>
      <c r="I39" s="618"/>
      <c r="J39" s="622"/>
      <c r="K39" s="152"/>
      <c r="L39" s="32"/>
      <c r="M39" s="6"/>
    </row>
    <row r="40" spans="1:13" s="5" customFormat="1" ht="37.5" customHeight="1" x14ac:dyDescent="0.3">
      <c r="A40" s="31"/>
      <c r="B40" s="152"/>
      <c r="C40" s="631"/>
      <c r="D40" s="616"/>
      <c r="E40" s="617"/>
      <c r="F40" s="617"/>
      <c r="G40" s="617"/>
      <c r="H40" s="617"/>
      <c r="I40" s="618"/>
      <c r="J40" s="622"/>
      <c r="K40" s="152"/>
      <c r="L40" s="32"/>
      <c r="M40" s="6"/>
    </row>
    <row r="41" spans="1:13" s="5" customFormat="1" ht="5.25" customHeight="1" x14ac:dyDescent="0.3">
      <c r="A41" s="31"/>
      <c r="B41" s="12"/>
      <c r="C41" s="631"/>
      <c r="D41" s="616"/>
      <c r="E41" s="617"/>
      <c r="F41" s="617"/>
      <c r="G41" s="617"/>
      <c r="H41" s="617"/>
      <c r="I41" s="618"/>
      <c r="J41" s="622"/>
      <c r="K41" s="12"/>
      <c r="L41" s="32"/>
      <c r="M41" s="6"/>
    </row>
    <row r="42" spans="1:13" s="5" customFormat="1" ht="20.100000000000001" customHeight="1" x14ac:dyDescent="0.4">
      <c r="A42" s="31"/>
      <c r="B42" s="115"/>
      <c r="C42" s="631"/>
      <c r="D42" s="616"/>
      <c r="E42" s="617"/>
      <c r="F42" s="617"/>
      <c r="G42" s="617"/>
      <c r="H42" s="617"/>
      <c r="I42" s="618"/>
      <c r="J42" s="622"/>
      <c r="K42" s="7"/>
      <c r="L42" s="32"/>
      <c r="M42" s="6"/>
    </row>
    <row r="43" spans="1:13" s="5" customFormat="1" ht="20.100000000000001" customHeight="1" x14ac:dyDescent="0.35">
      <c r="A43" s="31"/>
      <c r="B43" s="118"/>
      <c r="C43" s="631"/>
      <c r="D43" s="616"/>
      <c r="E43" s="617"/>
      <c r="F43" s="617"/>
      <c r="G43" s="617"/>
      <c r="H43" s="617"/>
      <c r="I43" s="618"/>
      <c r="J43" s="622"/>
      <c r="K43" s="120"/>
      <c r="L43" s="32"/>
      <c r="M43" s="6"/>
    </row>
    <row r="44" spans="1:13" s="5" customFormat="1" ht="20.100000000000001" customHeight="1" x14ac:dyDescent="0.3">
      <c r="A44" s="31"/>
      <c r="B44" s="119"/>
      <c r="C44" s="631"/>
      <c r="D44" s="616"/>
      <c r="E44" s="617"/>
      <c r="F44" s="617"/>
      <c r="G44" s="617"/>
      <c r="H44" s="617"/>
      <c r="I44" s="618"/>
      <c r="J44" s="622"/>
      <c r="K44" s="119"/>
      <c r="L44" s="32"/>
      <c r="M44" s="6"/>
    </row>
    <row r="45" spans="1:13" s="5" customFormat="1" ht="20.100000000000001" customHeight="1" x14ac:dyDescent="0.3">
      <c r="A45" s="31"/>
      <c r="B45" s="119"/>
      <c r="C45" s="631"/>
      <c r="D45" s="616"/>
      <c r="E45" s="617"/>
      <c r="F45" s="617"/>
      <c r="G45" s="617"/>
      <c r="H45" s="617"/>
      <c r="I45" s="618"/>
      <c r="J45" s="622"/>
      <c r="K45" s="119"/>
      <c r="L45" s="32"/>
      <c r="M45" s="6"/>
    </row>
    <row r="46" spans="1:13" s="49" customFormat="1" ht="6" customHeight="1" x14ac:dyDescent="0.3">
      <c r="A46" s="31"/>
      <c r="B46" s="21"/>
      <c r="C46" s="631"/>
      <c r="D46" s="616"/>
      <c r="E46" s="617"/>
      <c r="F46" s="617"/>
      <c r="G46" s="617"/>
      <c r="H46" s="617"/>
      <c r="I46" s="618"/>
      <c r="J46" s="622"/>
      <c r="K46" s="119"/>
      <c r="L46" s="47"/>
      <c r="M46" s="48"/>
    </row>
    <row r="47" spans="1:13" s="5" customFormat="1" ht="20.100000000000001" customHeight="1" x14ac:dyDescent="0.35">
      <c r="A47" s="31"/>
      <c r="B47" s="120"/>
      <c r="C47" s="631"/>
      <c r="D47" s="616"/>
      <c r="E47" s="617"/>
      <c r="F47" s="617"/>
      <c r="G47" s="617"/>
      <c r="H47" s="617"/>
      <c r="I47" s="618"/>
      <c r="J47" s="622"/>
      <c r="K47" s="121"/>
      <c r="L47" s="32"/>
      <c r="M47" s="6"/>
    </row>
    <row r="48" spans="1:13" s="5" customFormat="1" ht="20.100000000000001" customHeight="1" thickBot="1" x14ac:dyDescent="0.35">
      <c r="A48" s="31"/>
      <c r="B48" s="122"/>
      <c r="C48" s="631"/>
      <c r="D48" s="619"/>
      <c r="E48" s="620"/>
      <c r="F48" s="620"/>
      <c r="G48" s="620"/>
      <c r="H48" s="620"/>
      <c r="I48" s="621"/>
      <c r="J48" s="622"/>
      <c r="K48" s="124"/>
      <c r="L48" s="32"/>
      <c r="M48" s="6"/>
    </row>
    <row r="49" spans="1:15" s="5" customFormat="1" ht="20.100000000000001" customHeight="1" x14ac:dyDescent="0.3">
      <c r="A49" s="31"/>
      <c r="B49" s="122"/>
      <c r="D49" s="629" t="s">
        <v>184</v>
      </c>
      <c r="E49" s="629"/>
      <c r="F49" s="629"/>
      <c r="G49" s="629"/>
      <c r="H49" s="629"/>
      <c r="I49" s="629"/>
      <c r="J49" s="122"/>
      <c r="K49" s="122"/>
      <c r="L49" s="32"/>
      <c r="M49" s="6"/>
    </row>
    <row r="50" spans="1:15" s="5" customFormat="1" ht="13.5" customHeight="1" x14ac:dyDescent="0.3">
      <c r="A50" s="31"/>
      <c r="B50" s="122"/>
      <c r="D50" s="629"/>
      <c r="E50" s="629"/>
      <c r="F50" s="629"/>
      <c r="G50" s="629"/>
      <c r="H50" s="629"/>
      <c r="I50" s="629"/>
      <c r="L50" s="32"/>
      <c r="M50" s="6"/>
    </row>
    <row r="51" spans="1:15" s="5" customFormat="1" ht="8.25" hidden="1" customHeight="1" thickBot="1" x14ac:dyDescent="0.35">
      <c r="A51" s="31"/>
      <c r="B51" s="122"/>
      <c r="C51" s="122"/>
      <c r="D51" s="122"/>
      <c r="E51" s="120"/>
      <c r="F51" s="120"/>
      <c r="G51" s="123"/>
      <c r="H51" s="123"/>
      <c r="I51" s="122"/>
      <c r="L51" s="32"/>
      <c r="M51" s="6"/>
    </row>
    <row r="52" spans="1:15" s="5" customFormat="1" ht="8.25" customHeight="1" thickBot="1" x14ac:dyDescent="0.35">
      <c r="A52" s="31"/>
      <c r="B52" s="122"/>
      <c r="C52" s="122"/>
      <c r="D52" s="122"/>
      <c r="E52" s="120"/>
      <c r="F52" s="120"/>
      <c r="G52" s="123"/>
      <c r="H52" s="123"/>
      <c r="I52" s="122"/>
      <c r="L52" s="32"/>
      <c r="M52" s="6"/>
    </row>
    <row r="53" spans="1:15" s="128" customFormat="1" ht="22.05" customHeight="1" thickTop="1" thickBot="1" x14ac:dyDescent="0.35">
      <c r="A53" s="125"/>
      <c r="B53" s="626" t="s">
        <v>188</v>
      </c>
      <c r="C53" s="628"/>
      <c r="D53" s="623"/>
      <c r="E53" s="624"/>
      <c r="F53" s="625"/>
      <c r="G53" s="626" t="s">
        <v>189</v>
      </c>
      <c r="H53" s="628"/>
      <c r="I53" s="623"/>
      <c r="J53" s="624"/>
      <c r="K53" s="625"/>
      <c r="L53" s="32"/>
      <c r="M53" s="6"/>
    </row>
    <row r="54" spans="1:15" s="128" customFormat="1" ht="22.05" customHeight="1" thickTop="1" thickBot="1" x14ac:dyDescent="0.35">
      <c r="A54" s="125"/>
      <c r="B54" s="626" t="s">
        <v>187</v>
      </c>
      <c r="C54" s="627"/>
      <c r="D54" s="131"/>
      <c r="E54" s="130"/>
      <c r="F54" s="129"/>
      <c r="G54" s="494" t="s">
        <v>187</v>
      </c>
      <c r="H54" s="494"/>
      <c r="I54" s="632"/>
      <c r="J54" s="632"/>
      <c r="L54" s="126"/>
      <c r="M54" s="127"/>
    </row>
    <row r="55" spans="1:15" s="5" customFormat="1" ht="10.050000000000001" customHeight="1" thickTop="1" thickBot="1" x14ac:dyDescent="0.35">
      <c r="A55" s="31"/>
      <c r="B55" s="102"/>
      <c r="C55" s="102"/>
      <c r="D55" s="102"/>
      <c r="E55" s="102"/>
      <c r="F55" s="102"/>
      <c r="G55" s="102"/>
      <c r="H55" s="102"/>
      <c r="I55" s="102"/>
      <c r="J55" s="102"/>
      <c r="K55" s="102"/>
      <c r="L55" s="32"/>
      <c r="M55" s="6"/>
    </row>
    <row r="56" spans="1:15" s="5" customFormat="1" ht="10.050000000000001" customHeight="1" x14ac:dyDescent="0.3">
      <c r="A56" s="31"/>
      <c r="B56" s="12"/>
      <c r="C56" s="12"/>
      <c r="D56" s="12"/>
      <c r="E56" s="12"/>
      <c r="F56" s="12"/>
      <c r="G56" s="12"/>
      <c r="H56" s="12"/>
      <c r="I56" s="12"/>
      <c r="J56" s="12"/>
      <c r="K56" s="12"/>
      <c r="L56" s="32"/>
      <c r="M56" s="6"/>
    </row>
    <row r="57" spans="1:15" ht="28.5" customHeight="1" x14ac:dyDescent="0.3">
      <c r="A57" s="31"/>
      <c r="B57" s="458" t="s">
        <v>461</v>
      </c>
      <c r="C57" s="459"/>
      <c r="D57" s="459"/>
      <c r="E57" s="459"/>
      <c r="F57" s="459"/>
      <c r="G57" s="459"/>
      <c r="H57" s="459"/>
      <c r="I57" s="459"/>
      <c r="J57" s="459"/>
      <c r="K57" s="460"/>
      <c r="L57" s="30"/>
    </row>
    <row r="58" spans="1:15" ht="20.100000000000001" customHeight="1" x14ac:dyDescent="0.35">
      <c r="A58" s="31"/>
      <c r="B58" s="461" t="s">
        <v>459</v>
      </c>
      <c r="C58" s="461"/>
      <c r="D58" s="461"/>
      <c r="E58" s="141"/>
      <c r="F58" s="141"/>
      <c r="G58" s="141"/>
      <c r="H58" s="141"/>
      <c r="I58" s="55"/>
      <c r="J58" s="55"/>
      <c r="K58" s="56"/>
      <c r="L58" s="30"/>
      <c r="M58" s="22"/>
      <c r="N58" s="13"/>
      <c r="O58" s="13"/>
    </row>
    <row r="59" spans="1:15" ht="12" customHeight="1" thickBot="1" x14ac:dyDescent="0.35">
      <c r="A59" s="35"/>
      <c r="B59" s="51"/>
      <c r="C59" s="51"/>
      <c r="D59" s="51"/>
      <c r="E59" s="52"/>
      <c r="F59" s="52"/>
      <c r="G59" s="52"/>
      <c r="H59" s="52"/>
      <c r="I59" s="53"/>
      <c r="J59" s="53"/>
      <c r="K59" s="54"/>
      <c r="L59" s="37"/>
    </row>
  </sheetData>
  <mergeCells count="29">
    <mergeCell ref="D15:I16"/>
    <mergeCell ref="D49:I50"/>
    <mergeCell ref="C17:C48"/>
    <mergeCell ref="I54:J54"/>
    <mergeCell ref="G54:H54"/>
    <mergeCell ref="B57:K57"/>
    <mergeCell ref="B58:D58"/>
    <mergeCell ref="D17:I48"/>
    <mergeCell ref="J17:J48"/>
    <mergeCell ref="I53:K53"/>
    <mergeCell ref="B54:C54"/>
    <mergeCell ref="D53:F53"/>
    <mergeCell ref="B53:C53"/>
    <mergeCell ref="G53:H53"/>
    <mergeCell ref="D11:F11"/>
    <mergeCell ref="E12:F12"/>
    <mergeCell ref="G8:H8"/>
    <mergeCell ref="I8:K8"/>
    <mergeCell ref="B9:B10"/>
    <mergeCell ref="D9:F9"/>
    <mergeCell ref="G9:H9"/>
    <mergeCell ref="I9:K9"/>
    <mergeCell ref="G7:H7"/>
    <mergeCell ref="I7:K7"/>
    <mergeCell ref="B3:H3"/>
    <mergeCell ref="G5:H5"/>
    <mergeCell ref="D6:F6"/>
    <mergeCell ref="G6:H6"/>
    <mergeCell ref="I6:K6"/>
  </mergeCells>
  <dataValidations count="7">
    <dataValidation allowBlank="1" showInputMessage="1" showErrorMessage="1" prompt="Enter Inventory Date in cell at right" sqref="G5" xr:uid="{44776F8A-4A8D-4BFA-9401-42032D99E770}"/>
    <dataValidation allowBlank="1" showInputMessage="1" showErrorMessage="1" prompt="Enter owner Name in cell at right" sqref="C6 C9" xr:uid="{D5B6A319-B27B-47DD-A9DE-78647C1CD811}"/>
    <dataValidation allowBlank="1" showInputMessage="1" showErrorMessage="1" prompt="Enter personal details in cells C3 through E8 and Insurance information in cells H3 through K8" sqref="I54:J54 B9:B10 B55:K56 C17:C48 D17 D49 D15 C13:H14 K44:K49 I49:I52 D54:E54 E51:F53 C51:D52 J13:J49 I13:I16 K13:K42 D53 B13:B54 I53:K53 G51:H52 G53:G54" xr:uid="{605FAB17-6EAA-4E8C-9D0D-C04D83217FE2}"/>
    <dataValidation allowBlank="1" showInputMessage="1" showErrorMessage="1" prompt="Enter owner Phone number in cell at right" sqref="C8 C10:C12 G6:G9" xr:uid="{B5DB4ADE-CE0D-455D-8C6C-A5E52F8C65BF}"/>
    <dataValidation allowBlank="1" showInputMessage="1" showErrorMessage="1" prompt="Title of this worksheet is in cells B1 through D1" sqref="B3" xr:uid="{E81F2F93-A636-4435-A801-CB6ECA181C64}"/>
    <dataValidation allowBlank="1" showInputMessage="1" showErrorMessage="1" prompt="Enter owner Address in cell at right" sqref="C7 E7" xr:uid="{13A0645D-9ACE-4133-91FD-091C994093FC}"/>
    <dataValidation allowBlank="1" showInputMessage="1" showErrorMessage="1" errorTitle="Invalid Data" error="Please select an entry from the list. To add or change items, use the Room/Area table on the Room Lookup worksheet. " sqref="B58" xr:uid="{CB056557-FFC7-4968-ABC6-2E26577B05AA}"/>
  </dataValidations>
  <printOptions horizontalCentered="1"/>
  <pageMargins left="0.19685039370078741" right="0.19685039370078741" top="0.39370078740157483" bottom="0.19685039370078741" header="0" footer="0.31496062992125984"/>
  <pageSetup paperSize="9" scale="4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5607C-0F4C-4C0B-93BE-EE395B712C05}">
  <sheetPr>
    <tabColor rgb="FF0070C0"/>
    <pageSetUpPr fitToPage="1"/>
  </sheetPr>
  <dimension ref="A1:V40"/>
  <sheetViews>
    <sheetView showGridLines="0" zoomScale="70" zoomScaleNormal="70" workbookViewId="0">
      <selection activeCell="C15" sqref="C15:D16"/>
    </sheetView>
  </sheetViews>
  <sheetFormatPr defaultRowHeight="30" customHeight="1" x14ac:dyDescent="0.3"/>
  <cols>
    <col min="1" max="1" width="2.77734375" style="1" customWidth="1"/>
    <col min="2" max="2" width="6.77734375" style="86" customWidth="1"/>
    <col min="3" max="3" width="25.21875" style="1" customWidth="1"/>
    <col min="4" max="4" width="61.77734375" style="1" customWidth="1"/>
    <col min="5" max="5" width="16.21875" style="9" customWidth="1"/>
    <col min="6" max="6" width="14.5546875" style="9" customWidth="1"/>
    <col min="7" max="8" width="1.77734375" style="9" customWidth="1"/>
    <col min="9" max="9" width="3.5546875" style="9" customWidth="1"/>
    <col min="10" max="10" width="23.21875" style="9" customWidth="1"/>
    <col min="11" max="11" width="20.21875" style="11" customWidth="1"/>
    <col min="12" max="12" width="15.77734375" style="11" customWidth="1"/>
    <col min="13" max="13" width="15.77734375" style="4" customWidth="1"/>
    <col min="14" max="14" width="2.77734375" customWidth="1"/>
    <col min="15" max="15" width="2" style="19" customWidth="1"/>
  </cols>
  <sheetData>
    <row r="1" spans="1:18" ht="10.050000000000001" customHeight="1" x14ac:dyDescent="0.3">
      <c r="A1" s="23"/>
      <c r="B1" s="80"/>
      <c r="C1" s="24"/>
      <c r="D1" s="24"/>
      <c r="E1" s="25"/>
      <c r="F1" s="25"/>
      <c r="G1" s="25"/>
      <c r="H1" s="25"/>
      <c r="I1" s="25"/>
      <c r="J1" s="25"/>
      <c r="K1" s="26"/>
      <c r="L1" s="26"/>
      <c r="M1" s="27"/>
      <c r="N1" s="28"/>
    </row>
    <row r="2" spans="1:18" ht="34.799999999999997" x14ac:dyDescent="0.3">
      <c r="A2" s="29"/>
      <c r="B2" s="633" t="s">
        <v>270</v>
      </c>
      <c r="C2" s="633"/>
      <c r="D2" s="633"/>
      <c r="E2" s="633"/>
      <c r="F2" s="633"/>
      <c r="G2" s="633"/>
      <c r="H2" s="633"/>
      <c r="I2" s="633"/>
      <c r="J2" s="633"/>
      <c r="K2" s="10"/>
      <c r="L2" s="10"/>
      <c r="M2" s="7"/>
      <c r="N2" s="30"/>
      <c r="Q2" s="72"/>
      <c r="R2" s="58"/>
    </row>
    <row r="3" spans="1:18" ht="10.050000000000001" customHeight="1" thickBot="1" x14ac:dyDescent="0.35">
      <c r="A3" s="29"/>
      <c r="B3" s="38"/>
      <c r="C3" s="3"/>
      <c r="D3" s="3"/>
      <c r="E3" s="39"/>
      <c r="F3" s="39"/>
      <c r="G3" s="39"/>
      <c r="H3" s="39"/>
      <c r="I3" s="39"/>
      <c r="J3" s="39"/>
      <c r="K3" s="10"/>
      <c r="L3" s="10"/>
      <c r="M3" s="7"/>
      <c r="N3" s="30"/>
    </row>
    <row r="4" spans="1:18" ht="22.05" customHeight="1" thickTop="1" thickBot="1" x14ac:dyDescent="0.35">
      <c r="A4" s="29"/>
      <c r="B4" s="38"/>
      <c r="C4" s="227" t="s">
        <v>138</v>
      </c>
      <c r="D4" s="76"/>
      <c r="E4" s="8"/>
      <c r="F4" s="8"/>
      <c r="G4" s="8"/>
      <c r="H4" s="8"/>
      <c r="I4" s="435" t="s">
        <v>28</v>
      </c>
      <c r="J4" s="435"/>
      <c r="K4" s="94"/>
      <c r="L4" s="94"/>
      <c r="M4" s="103"/>
      <c r="N4" s="30"/>
    </row>
    <row r="5" spans="1:18" ht="22.05" customHeight="1" thickTop="1" thickBot="1" x14ac:dyDescent="0.35">
      <c r="A5" s="29"/>
      <c r="B5" s="38"/>
      <c r="C5" s="75" t="s">
        <v>131</v>
      </c>
      <c r="D5" s="506" t="s">
        <v>151</v>
      </c>
      <c r="E5" s="506"/>
      <c r="F5" s="506"/>
      <c r="G5" s="8"/>
      <c r="H5" s="8"/>
      <c r="I5" s="535" t="s">
        <v>125</v>
      </c>
      <c r="J5" s="535"/>
      <c r="K5" s="530" t="s">
        <v>267</v>
      </c>
      <c r="L5" s="530"/>
      <c r="M5" s="530"/>
      <c r="N5" s="30"/>
    </row>
    <row r="6" spans="1:18" ht="22.05" customHeight="1" thickTop="1" thickBot="1" x14ac:dyDescent="0.35">
      <c r="A6" s="29"/>
      <c r="B6" s="38"/>
      <c r="C6" s="75" t="s">
        <v>132</v>
      </c>
      <c r="D6" s="73" t="s">
        <v>152</v>
      </c>
      <c r="E6" s="75" t="s">
        <v>160</v>
      </c>
      <c r="F6" s="92"/>
      <c r="G6" s="8"/>
      <c r="H6" s="8"/>
      <c r="I6" s="535" t="s">
        <v>130</v>
      </c>
      <c r="J6" s="535"/>
      <c r="K6" s="530" t="s">
        <v>268</v>
      </c>
      <c r="L6" s="530"/>
      <c r="M6" s="530"/>
      <c r="N6" s="30"/>
    </row>
    <row r="7" spans="1:18" ht="22.05" customHeight="1" thickTop="1" thickBot="1" x14ac:dyDescent="0.35">
      <c r="A7" s="29"/>
      <c r="B7" s="81"/>
      <c r="C7" s="75" t="s">
        <v>133</v>
      </c>
      <c r="D7" s="73" t="s">
        <v>153</v>
      </c>
      <c r="E7" s="8"/>
      <c r="F7" s="8"/>
      <c r="G7" s="8"/>
      <c r="H7" s="8"/>
      <c r="I7" s="535" t="s">
        <v>123</v>
      </c>
      <c r="J7" s="535"/>
      <c r="K7" s="530" t="s">
        <v>269</v>
      </c>
      <c r="L7" s="530"/>
      <c r="M7" s="530"/>
      <c r="N7" s="30"/>
    </row>
    <row r="8" spans="1:18" s="5" customFormat="1" ht="22.05" customHeight="1" thickTop="1" thickBot="1" x14ac:dyDescent="0.35">
      <c r="A8" s="31"/>
      <c r="B8" s="536" t="s">
        <v>2</v>
      </c>
      <c r="C8" s="75" t="s">
        <v>134</v>
      </c>
      <c r="D8" s="506" t="s">
        <v>154</v>
      </c>
      <c r="E8" s="506"/>
      <c r="F8" s="506"/>
      <c r="G8" s="8"/>
      <c r="H8" s="8"/>
      <c r="I8" s="535" t="s">
        <v>124</v>
      </c>
      <c r="J8" s="535"/>
      <c r="K8" s="530" t="s">
        <v>159</v>
      </c>
      <c r="L8" s="530"/>
      <c r="M8" s="530"/>
      <c r="N8" s="32"/>
      <c r="O8" s="6"/>
    </row>
    <row r="9" spans="1:18" s="5" customFormat="1" ht="22.05" customHeight="1" thickTop="1" thickBot="1" x14ac:dyDescent="0.35">
      <c r="A9" s="31"/>
      <c r="B9" s="536"/>
      <c r="C9" s="75" t="s">
        <v>135</v>
      </c>
      <c r="D9" s="145" t="s">
        <v>155</v>
      </c>
      <c r="E9" s="8"/>
      <c r="F9" s="8"/>
      <c r="G9" s="8"/>
      <c r="H9" s="8"/>
      <c r="K9" s="228" t="s">
        <v>27</v>
      </c>
      <c r="L9" s="228" t="s">
        <v>116</v>
      </c>
      <c r="M9" s="228" t="s">
        <v>78</v>
      </c>
      <c r="N9" s="32"/>
      <c r="O9" s="6"/>
    </row>
    <row r="10" spans="1:18" s="5" customFormat="1" ht="22.05" customHeight="1" thickTop="1" thickBot="1" x14ac:dyDescent="0.35">
      <c r="A10" s="31"/>
      <c r="B10" s="82"/>
      <c r="C10" s="75" t="s">
        <v>136</v>
      </c>
      <c r="D10" s="506" t="s">
        <v>156</v>
      </c>
      <c r="E10" s="506"/>
      <c r="F10" s="506"/>
      <c r="G10" s="8"/>
      <c r="H10" s="8"/>
      <c r="K10" s="71" t="s">
        <v>170</v>
      </c>
      <c r="L10" s="71" t="s">
        <v>79</v>
      </c>
      <c r="M10" s="95"/>
      <c r="N10" s="32"/>
      <c r="O10" s="6"/>
    </row>
    <row r="11" spans="1:18" s="5" customFormat="1" ht="22.05" customHeight="1" thickTop="1" thickBot="1" x14ac:dyDescent="0.35">
      <c r="A11" s="31"/>
      <c r="B11" s="82"/>
      <c r="C11" s="75" t="s">
        <v>137</v>
      </c>
      <c r="D11" s="74"/>
      <c r="E11" s="506" t="s">
        <v>165</v>
      </c>
      <c r="F11" s="506"/>
      <c r="G11" s="8"/>
      <c r="H11" s="8"/>
      <c r="K11" s="71" t="s">
        <v>60</v>
      </c>
      <c r="L11" s="71" t="s">
        <v>79</v>
      </c>
      <c r="M11" s="95"/>
      <c r="N11" s="32"/>
      <c r="O11" s="6"/>
    </row>
    <row r="12" spans="1:18" s="5" customFormat="1" ht="22.05" customHeight="1" thickTop="1" thickBot="1" x14ac:dyDescent="0.35">
      <c r="A12" s="31"/>
      <c r="B12" s="82"/>
      <c r="G12" s="18"/>
      <c r="H12" s="18"/>
      <c r="K12" s="71" t="s">
        <v>102</v>
      </c>
      <c r="L12" s="71" t="s">
        <v>79</v>
      </c>
      <c r="M12" s="95"/>
      <c r="N12" s="32"/>
      <c r="O12" s="6"/>
    </row>
    <row r="13" spans="1:18" s="5" customFormat="1" ht="10.050000000000001" customHeight="1" thickTop="1" thickBot="1" x14ac:dyDescent="0.35">
      <c r="A13" s="31"/>
      <c r="B13" s="83"/>
      <c r="C13" s="20"/>
      <c r="D13" s="20"/>
      <c r="E13" s="20"/>
      <c r="F13" s="20"/>
      <c r="G13" s="20"/>
      <c r="H13" s="20"/>
      <c r="I13" s="20"/>
      <c r="J13" s="20"/>
      <c r="K13" s="20"/>
      <c r="L13" s="20"/>
      <c r="M13" s="20"/>
      <c r="N13" s="32"/>
      <c r="O13" s="6"/>
    </row>
    <row r="14" spans="1:18" s="5" customFormat="1" ht="20.100000000000001" customHeight="1" thickTop="1" thickBot="1" x14ac:dyDescent="0.35">
      <c r="A14" s="31"/>
      <c r="B14" s="85"/>
      <c r="C14" s="57"/>
      <c r="D14" s="108"/>
      <c r="E14" s="109"/>
      <c r="F14" s="110"/>
      <c r="G14" s="6"/>
      <c r="H14" s="6"/>
      <c r="N14" s="32"/>
      <c r="O14" s="6"/>
      <c r="P14" s="111"/>
    </row>
    <row r="15" spans="1:18" s="5" customFormat="1" ht="20.100000000000001" customHeight="1" thickTop="1" thickBot="1" x14ac:dyDescent="0.35">
      <c r="A15" s="31"/>
      <c r="B15" s="148" t="s">
        <v>41</v>
      </c>
      <c r="C15" s="638" t="s">
        <v>146</v>
      </c>
      <c r="D15" s="639"/>
      <c r="E15" s="231" t="s">
        <v>82</v>
      </c>
      <c r="F15" s="276" t="s">
        <v>83</v>
      </c>
      <c r="G15" s="6"/>
      <c r="H15" s="6"/>
      <c r="I15" s="637" t="s">
        <v>176</v>
      </c>
      <c r="J15" s="637"/>
      <c r="K15" s="637"/>
      <c r="L15" s="637"/>
      <c r="M15" s="637"/>
      <c r="N15" s="32"/>
      <c r="O15" s="6"/>
      <c r="P15" s="155"/>
    </row>
    <row r="16" spans="1:18" s="5" customFormat="1" ht="20.100000000000001" customHeight="1" thickTop="1" thickBot="1" x14ac:dyDescent="0.35">
      <c r="A16" s="31"/>
      <c r="B16" s="82"/>
      <c r="C16" s="468"/>
      <c r="D16" s="469"/>
      <c r="E16" s="149"/>
      <c r="F16" s="149"/>
      <c r="G16" s="6"/>
      <c r="H16" s="6"/>
      <c r="I16" s="637"/>
      <c r="J16" s="637"/>
      <c r="K16" s="637"/>
      <c r="L16" s="637"/>
      <c r="M16" s="637"/>
      <c r="N16" s="32"/>
      <c r="O16" s="6"/>
    </row>
    <row r="17" spans="1:22" s="5" customFormat="1" ht="20.100000000000001" customHeight="1" thickTop="1" thickBot="1" x14ac:dyDescent="0.35">
      <c r="A17" s="31"/>
      <c r="B17" s="85"/>
      <c r="C17" s="152" t="s">
        <v>140</v>
      </c>
      <c r="D17" s="634"/>
      <c r="E17" s="635"/>
      <c r="F17" s="636"/>
      <c r="G17" s="6"/>
      <c r="H17" s="6"/>
      <c r="I17" s="637" t="s">
        <v>177</v>
      </c>
      <c r="J17" s="637"/>
      <c r="K17" s="637"/>
      <c r="L17" s="637"/>
      <c r="M17" s="637"/>
      <c r="N17" s="32"/>
      <c r="O17" s="6"/>
    </row>
    <row r="18" spans="1:22" s="5" customFormat="1" ht="20.100000000000001" customHeight="1" thickTop="1" thickBot="1" x14ac:dyDescent="0.35">
      <c r="A18" s="31"/>
      <c r="B18" s="85"/>
      <c r="C18" s="152"/>
      <c r="D18" s="156"/>
      <c r="E18" s="157"/>
      <c r="F18" s="158"/>
      <c r="G18" s="6"/>
      <c r="H18" s="6"/>
      <c r="I18" s="637"/>
      <c r="J18" s="637"/>
      <c r="K18" s="637"/>
      <c r="L18" s="637"/>
      <c r="M18" s="637"/>
      <c r="N18" s="32"/>
      <c r="O18" s="6"/>
    </row>
    <row r="19" spans="1:22" s="5" customFormat="1" ht="20.100000000000001" customHeight="1" thickTop="1" thickBot="1" x14ac:dyDescent="0.35">
      <c r="A19" s="31"/>
      <c r="B19" s="85"/>
      <c r="C19" s="152"/>
      <c r="D19" s="156"/>
      <c r="E19" s="157"/>
      <c r="F19" s="158"/>
      <c r="G19" s="6"/>
      <c r="H19" s="6"/>
      <c r="I19" s="637"/>
      <c r="J19" s="637"/>
      <c r="K19" s="637"/>
      <c r="L19" s="637"/>
      <c r="M19" s="637"/>
      <c r="N19" s="32"/>
      <c r="O19" s="6"/>
    </row>
    <row r="20" spans="1:22" s="5" customFormat="1" ht="20.100000000000001" customHeight="1" thickTop="1" thickBot="1" x14ac:dyDescent="0.35">
      <c r="A20" s="31"/>
      <c r="B20" s="85"/>
      <c r="C20" s="6"/>
      <c r="D20" s="79" t="s">
        <v>142</v>
      </c>
      <c r="E20" s="635"/>
      <c r="F20" s="636"/>
      <c r="G20" s="6"/>
      <c r="H20" s="6"/>
      <c r="I20" s="637"/>
      <c r="J20" s="637"/>
      <c r="K20" s="637"/>
      <c r="L20" s="637"/>
      <c r="M20" s="637"/>
      <c r="N20" s="32"/>
      <c r="O20" s="6"/>
    </row>
    <row r="21" spans="1:22" s="5" customFormat="1" ht="20.100000000000001" customHeight="1" thickTop="1" thickBot="1" x14ac:dyDescent="0.35">
      <c r="A21" s="31"/>
      <c r="B21" s="85"/>
      <c r="C21" s="106"/>
      <c r="D21" s="79" t="s">
        <v>141</v>
      </c>
      <c r="E21" s="77"/>
      <c r="F21" s="78"/>
      <c r="G21" s="6"/>
      <c r="H21" s="6"/>
      <c r="I21" s="578" t="s">
        <v>178</v>
      </c>
      <c r="J21" s="578"/>
      <c r="K21" s="578"/>
      <c r="L21" s="578"/>
      <c r="M21" s="578"/>
      <c r="N21" s="32"/>
      <c r="O21" s="6"/>
    </row>
    <row r="22" spans="1:22" s="5" customFormat="1" ht="20.100000000000001" customHeight="1" thickTop="1" thickBot="1" x14ac:dyDescent="0.35">
      <c r="A22" s="31"/>
      <c r="B22" s="85"/>
      <c r="C22" s="106"/>
      <c r="D22" s="79" t="s">
        <v>143</v>
      </c>
      <c r="E22" s="77"/>
      <c r="F22" s="78"/>
      <c r="G22" s="6"/>
      <c r="H22" s="6"/>
      <c r="I22" s="578"/>
      <c r="J22" s="578"/>
      <c r="K22" s="578"/>
      <c r="L22" s="578"/>
      <c r="M22" s="578"/>
      <c r="N22" s="32"/>
      <c r="O22" s="6"/>
    </row>
    <row r="23" spans="1:22" s="5" customFormat="1" ht="20.100000000000001" customHeight="1" thickTop="1" thickBot="1" x14ac:dyDescent="0.4">
      <c r="A23" s="31"/>
      <c r="B23" s="84"/>
      <c r="C23" s="152" t="s">
        <v>144</v>
      </c>
      <c r="D23" s="634"/>
      <c r="E23" s="635"/>
      <c r="F23" s="636"/>
      <c r="G23" s="12"/>
      <c r="H23" s="12"/>
      <c r="I23" s="578" t="s">
        <v>179</v>
      </c>
      <c r="J23" s="578"/>
      <c r="K23" s="578"/>
      <c r="L23" s="578"/>
      <c r="M23" s="578"/>
      <c r="N23" s="32"/>
      <c r="O23" s="6"/>
      <c r="R23" s="112" t="s">
        <v>182</v>
      </c>
      <c r="S23" s="112"/>
      <c r="T23" s="112"/>
      <c r="U23" s="112"/>
      <c r="V23" s="112"/>
    </row>
    <row r="24" spans="1:22" s="5" customFormat="1" ht="20.100000000000001" customHeight="1" thickTop="1" thickBot="1" x14ac:dyDescent="0.4">
      <c r="A24" s="31"/>
      <c r="B24" s="84"/>
      <c r="C24" s="12"/>
      <c r="D24" s="105"/>
      <c r="E24" s="77"/>
      <c r="F24" s="78"/>
      <c r="G24" s="12"/>
      <c r="H24" s="12"/>
      <c r="I24" s="578"/>
      <c r="J24" s="578"/>
      <c r="K24" s="578"/>
      <c r="L24" s="578"/>
      <c r="M24" s="578"/>
      <c r="N24" s="32"/>
      <c r="O24" s="6"/>
      <c r="R24" s="112"/>
      <c r="S24" s="112"/>
      <c r="T24" s="112"/>
      <c r="U24" s="112"/>
      <c r="V24" s="112"/>
    </row>
    <row r="25" spans="1:22" s="5" customFormat="1" ht="20.100000000000001" customHeight="1" thickTop="1" thickBot="1" x14ac:dyDescent="0.4">
      <c r="A25" s="31"/>
      <c r="B25" s="84"/>
      <c r="C25" s="12"/>
      <c r="D25" s="105"/>
      <c r="E25" s="77"/>
      <c r="F25" s="78"/>
      <c r="G25" s="12"/>
      <c r="H25" s="12"/>
      <c r="I25" s="578"/>
      <c r="J25" s="578"/>
      <c r="K25" s="578"/>
      <c r="L25" s="578"/>
      <c r="M25" s="578"/>
      <c r="N25" s="32"/>
      <c r="O25" s="6"/>
      <c r="R25" s="112"/>
      <c r="S25" s="112"/>
      <c r="T25" s="112"/>
      <c r="U25" s="112"/>
      <c r="V25" s="112"/>
    </row>
    <row r="26" spans="1:22" s="5" customFormat="1" ht="20.100000000000001" customHeight="1" thickTop="1" thickBot="1" x14ac:dyDescent="0.4">
      <c r="A26" s="31"/>
      <c r="B26" s="84"/>
      <c r="C26" s="107"/>
      <c r="D26" s="105"/>
      <c r="E26" s="77"/>
      <c r="F26" s="78"/>
      <c r="G26" s="12"/>
      <c r="H26" s="12"/>
      <c r="I26" s="578" t="s">
        <v>180</v>
      </c>
      <c r="J26" s="578"/>
      <c r="K26" s="578"/>
      <c r="L26" s="578"/>
      <c r="M26" s="578"/>
      <c r="N26" s="32"/>
      <c r="O26" s="6"/>
      <c r="R26" s="112"/>
      <c r="S26" s="112"/>
      <c r="T26" s="112"/>
      <c r="U26" s="112"/>
      <c r="V26" s="112"/>
    </row>
    <row r="27" spans="1:22" s="5" customFormat="1" ht="20.100000000000001" customHeight="1" thickTop="1" thickBot="1" x14ac:dyDescent="0.4">
      <c r="A27" s="31"/>
      <c r="B27" s="84"/>
      <c r="C27" s="152" t="s">
        <v>145</v>
      </c>
      <c r="D27" s="634"/>
      <c r="E27" s="635"/>
      <c r="F27" s="636"/>
      <c r="G27" s="12"/>
      <c r="H27" s="12"/>
      <c r="I27" s="578"/>
      <c r="J27" s="578"/>
      <c r="K27" s="578"/>
      <c r="L27" s="578"/>
      <c r="M27" s="578"/>
      <c r="N27" s="32"/>
      <c r="O27" s="6"/>
      <c r="R27" s="112"/>
      <c r="S27" s="112"/>
      <c r="T27" s="112"/>
      <c r="U27" s="112"/>
      <c r="V27" s="112"/>
    </row>
    <row r="28" spans="1:22" s="5" customFormat="1" ht="20.100000000000001" customHeight="1" thickTop="1" thickBot="1" x14ac:dyDescent="0.4">
      <c r="A28" s="31"/>
      <c r="B28" s="84"/>
      <c r="C28" s="152"/>
      <c r="D28" s="156"/>
      <c r="E28" s="157"/>
      <c r="F28" s="158"/>
      <c r="G28" s="12"/>
      <c r="H28" s="12"/>
      <c r="I28" s="578" t="s">
        <v>181</v>
      </c>
      <c r="J28" s="578"/>
      <c r="K28" s="578"/>
      <c r="L28" s="578"/>
      <c r="M28" s="578"/>
      <c r="N28" s="32"/>
      <c r="O28" s="6"/>
      <c r="R28" s="112"/>
      <c r="S28" s="112"/>
      <c r="T28" s="112"/>
      <c r="U28" s="112"/>
      <c r="V28" s="112"/>
    </row>
    <row r="29" spans="1:22" s="5" customFormat="1" ht="20.100000000000001" customHeight="1" thickTop="1" thickBot="1" x14ac:dyDescent="0.4">
      <c r="A29" s="31"/>
      <c r="B29" s="84"/>
      <c r="C29" s="152"/>
      <c r="D29" s="156"/>
      <c r="E29" s="157"/>
      <c r="F29" s="158"/>
      <c r="G29" s="12"/>
      <c r="H29" s="12"/>
      <c r="I29" s="578"/>
      <c r="J29" s="578"/>
      <c r="K29" s="578"/>
      <c r="L29" s="578"/>
      <c r="M29" s="578"/>
      <c r="N29" s="32"/>
      <c r="O29" s="6"/>
      <c r="R29" s="112"/>
      <c r="S29" s="112"/>
      <c r="T29" s="112"/>
      <c r="U29" s="112"/>
      <c r="V29" s="112"/>
    </row>
    <row r="30" spans="1:22" s="5" customFormat="1" ht="20.100000000000001" customHeight="1" thickTop="1" thickBot="1" x14ac:dyDescent="0.4">
      <c r="A30" s="31"/>
      <c r="B30" s="84"/>
      <c r="C30" s="152"/>
      <c r="D30" s="156"/>
      <c r="E30" s="157"/>
      <c r="F30" s="158"/>
      <c r="G30" s="12"/>
      <c r="H30" s="12"/>
      <c r="I30" s="578" t="s">
        <v>183</v>
      </c>
      <c r="J30" s="578"/>
      <c r="K30" s="578"/>
      <c r="L30" s="578"/>
      <c r="M30" s="578"/>
      <c r="N30" s="32"/>
      <c r="O30" s="6"/>
      <c r="R30" s="112"/>
      <c r="S30" s="112"/>
      <c r="T30" s="112"/>
      <c r="U30" s="112"/>
      <c r="V30" s="112"/>
    </row>
    <row r="31" spans="1:22" s="5" customFormat="1" ht="20.100000000000001" customHeight="1" thickTop="1" thickBot="1" x14ac:dyDescent="0.4">
      <c r="A31" s="31"/>
      <c r="B31" s="84"/>
      <c r="C31" s="6"/>
      <c r="D31" s="105"/>
      <c r="E31" s="77"/>
      <c r="F31" s="78"/>
      <c r="G31" s="12"/>
      <c r="H31" s="12"/>
      <c r="I31" s="578"/>
      <c r="J31" s="578"/>
      <c r="K31" s="578"/>
      <c r="L31" s="578"/>
      <c r="M31" s="578"/>
      <c r="N31" s="32"/>
      <c r="O31" s="6"/>
      <c r="R31" s="112"/>
      <c r="S31" s="112"/>
      <c r="T31" s="112"/>
      <c r="U31" s="112"/>
      <c r="V31" s="112"/>
    </row>
    <row r="32" spans="1:22" s="5" customFormat="1" ht="20.100000000000001" customHeight="1" thickTop="1" thickBot="1" x14ac:dyDescent="0.4">
      <c r="A32" s="31"/>
      <c r="B32" s="100"/>
      <c r="C32" s="101"/>
      <c r="D32" s="101"/>
      <c r="E32" s="101"/>
      <c r="F32" s="101"/>
      <c r="G32" s="101"/>
      <c r="H32" s="101"/>
      <c r="I32" s="101"/>
      <c r="J32" s="101"/>
      <c r="K32" s="101"/>
      <c r="L32" s="101"/>
      <c r="M32" s="101"/>
      <c r="N32" s="32"/>
      <c r="O32" s="6"/>
      <c r="R32" s="112"/>
      <c r="S32" s="112"/>
      <c r="T32" s="112"/>
      <c r="U32" s="112"/>
      <c r="V32" s="112"/>
    </row>
    <row r="33" spans="1:22" s="5" customFormat="1" ht="10.050000000000001" customHeight="1" x14ac:dyDescent="0.35">
      <c r="A33" s="31"/>
      <c r="B33" s="640" t="s">
        <v>461</v>
      </c>
      <c r="C33" s="640"/>
      <c r="D33" s="640"/>
      <c r="E33" s="640"/>
      <c r="F33" s="640"/>
      <c r="G33" s="640"/>
      <c r="H33" s="640"/>
      <c r="I33" s="640"/>
      <c r="J33" s="640"/>
      <c r="K33" s="640"/>
      <c r="L33" s="640"/>
      <c r="M33" s="640"/>
      <c r="N33" s="32"/>
      <c r="O33" s="6"/>
      <c r="R33" s="112"/>
      <c r="S33" s="112"/>
      <c r="T33" s="112"/>
      <c r="U33" s="112"/>
      <c r="V33" s="112"/>
    </row>
    <row r="34" spans="1:22" ht="19.95" customHeight="1" x14ac:dyDescent="0.3">
      <c r="A34" s="31"/>
      <c r="B34" s="584"/>
      <c r="C34" s="584"/>
      <c r="D34" s="584"/>
      <c r="E34" s="584"/>
      <c r="F34" s="584"/>
      <c r="G34" s="584"/>
      <c r="H34" s="584"/>
      <c r="I34" s="584"/>
      <c r="J34" s="584"/>
      <c r="K34" s="584"/>
      <c r="L34" s="584"/>
      <c r="M34" s="584"/>
      <c r="N34" s="32"/>
      <c r="O34" s="6"/>
    </row>
    <row r="35" spans="1:22" ht="30" customHeight="1" x14ac:dyDescent="0.35">
      <c r="A35" s="29"/>
      <c r="B35" s="585" t="s">
        <v>459</v>
      </c>
      <c r="C35" s="585"/>
      <c r="D35" s="585"/>
      <c r="E35" s="159"/>
      <c r="F35" s="159"/>
      <c r="G35" s="159"/>
      <c r="H35" s="159"/>
      <c r="I35" s="159"/>
      <c r="J35" s="159"/>
      <c r="K35" s="50"/>
      <c r="L35" s="50"/>
      <c r="M35" s="41"/>
      <c r="N35" s="30"/>
      <c r="R35" s="112"/>
      <c r="S35" s="112"/>
      <c r="T35" s="112"/>
      <c r="U35" s="112"/>
      <c r="V35" s="112"/>
    </row>
    <row r="36" spans="1:22" ht="20.100000000000001" customHeight="1" thickBot="1" x14ac:dyDescent="0.4">
      <c r="A36" s="35"/>
      <c r="B36" s="87"/>
      <c r="C36" s="16"/>
      <c r="D36" s="16"/>
      <c r="E36" s="15"/>
      <c r="F36" s="15"/>
      <c r="G36" s="15"/>
      <c r="H36" s="15"/>
      <c r="I36" s="15"/>
      <c r="J36" s="15"/>
      <c r="K36" s="17"/>
      <c r="L36" s="17"/>
      <c r="M36" s="36"/>
      <c r="N36" s="37"/>
      <c r="R36" s="112"/>
      <c r="S36" s="112"/>
      <c r="T36" s="112"/>
      <c r="U36" s="112"/>
      <c r="V36" s="112"/>
    </row>
    <row r="37" spans="1:22" ht="12" customHeight="1" x14ac:dyDescent="0.35">
      <c r="R37" s="112"/>
      <c r="S37" s="112"/>
      <c r="T37" s="112"/>
      <c r="U37" s="112"/>
      <c r="V37" s="112"/>
    </row>
    <row r="38" spans="1:22" ht="30" customHeight="1" x14ac:dyDescent="0.35">
      <c r="R38" s="112"/>
      <c r="S38" s="112"/>
      <c r="T38" s="112"/>
      <c r="U38" s="112"/>
      <c r="V38" s="112"/>
    </row>
    <row r="39" spans="1:22" ht="30" customHeight="1" x14ac:dyDescent="0.35">
      <c r="R39" s="112"/>
      <c r="S39" s="112"/>
      <c r="T39" s="112"/>
      <c r="U39" s="112"/>
      <c r="V39" s="112"/>
    </row>
    <row r="40" spans="1:22" ht="30" customHeight="1" x14ac:dyDescent="0.35">
      <c r="R40" s="112"/>
      <c r="S40" s="112"/>
      <c r="T40" s="112"/>
      <c r="U40" s="112"/>
      <c r="V40" s="112"/>
    </row>
  </sheetData>
  <mergeCells count="29">
    <mergeCell ref="D23:F23"/>
    <mergeCell ref="I23:M25"/>
    <mergeCell ref="B35:D35"/>
    <mergeCell ref="B33:M34"/>
    <mergeCell ref="I26:M27"/>
    <mergeCell ref="D27:F27"/>
    <mergeCell ref="I28:M29"/>
    <mergeCell ref="I30:M31"/>
    <mergeCell ref="D17:F17"/>
    <mergeCell ref="I17:M20"/>
    <mergeCell ref="E20:F20"/>
    <mergeCell ref="I21:M22"/>
    <mergeCell ref="D10:F10"/>
    <mergeCell ref="E11:F11"/>
    <mergeCell ref="C15:D16"/>
    <mergeCell ref="I15:M16"/>
    <mergeCell ref="B2:J2"/>
    <mergeCell ref="I4:J4"/>
    <mergeCell ref="D5:F5"/>
    <mergeCell ref="K5:M5"/>
    <mergeCell ref="B8:B9"/>
    <mergeCell ref="D8:F8"/>
    <mergeCell ref="I7:J7"/>
    <mergeCell ref="K7:M7"/>
    <mergeCell ref="I5:J5"/>
    <mergeCell ref="I6:J6"/>
    <mergeCell ref="K6:M6"/>
    <mergeCell ref="I8:J8"/>
    <mergeCell ref="K8:M8"/>
  </mergeCells>
  <dataValidations count="7">
    <dataValidation allowBlank="1" showInputMessage="1" showErrorMessage="1" prompt="Enter Inventory Date in cell at right" sqref="I4" xr:uid="{85DB9B61-F260-433A-A781-9BFAE717FFA0}"/>
    <dataValidation allowBlank="1" showInputMessage="1" showErrorMessage="1" errorTitle="Invalid Data" error="Please select an entry from the list. To add or change items, use the Room/Area table on the Room Lookup worksheet. " sqref="B35" xr:uid="{63254984-64E0-4838-962B-DBB08F9916B5}"/>
    <dataValidation allowBlank="1" showInputMessage="1" showErrorMessage="1" prompt="Enter owner Address in cell at right" sqref="C6 E6" xr:uid="{F916E1A1-6E50-41DF-98BA-371D6DAFA095}"/>
    <dataValidation allowBlank="1" showInputMessage="1" showErrorMessage="1" prompt="Title of this worksheet is in cells B1 through D1" sqref="B2" xr:uid="{B0D8AD9F-5C08-4902-B53E-EDA8C0962A28}"/>
    <dataValidation allowBlank="1" showInputMessage="1" showErrorMessage="1" prompt="Enter owner Phone number in cell at right" sqref="C7 I5:I8 C9:C11" xr:uid="{E1C19C28-AEB1-4EB4-97DA-B51ADE0B77CE}"/>
    <dataValidation allowBlank="1" showInputMessage="1" showErrorMessage="1" prompt="Enter personal details in cells C3 through E8 and Insurance information in cells H3 through K8" sqref="B8:B9 B13:M13 P14:P15 E15:F16 C24:C25 G23:H32 C27:C30 I32:M32 B23:B32 R23 C32:F32" xr:uid="{ADB1D460-CB57-4A70-A8D0-A7067ECC8F78}"/>
    <dataValidation allowBlank="1" showInputMessage="1" showErrorMessage="1" prompt="Enter owner Name in cell at right" sqref="C5 C8" xr:uid="{0DE01C59-E886-4701-B764-A15B38C284CC}"/>
  </dataValidations>
  <printOptions horizontalCentered="1"/>
  <pageMargins left="0.19685039370078741" right="0.19685039370078741" top="0.19685039370078741" bottom="0.19685039370078741" header="0.19685039370078741" footer="0.19685039370078741"/>
  <pageSetup paperSize="9" scale="4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6"/>
  <sheetViews>
    <sheetView workbookViewId="0">
      <selection activeCell="B11" sqref="B11"/>
    </sheetView>
  </sheetViews>
  <sheetFormatPr defaultRowHeight="14.4" x14ac:dyDescent="0.3"/>
  <cols>
    <col min="1" max="1" width="2.77734375" customWidth="1"/>
    <col min="2" max="2" width="50.5546875" customWidth="1"/>
    <col min="3" max="3" width="2.77734375" customWidth="1"/>
  </cols>
  <sheetData>
    <row r="1" spans="2:2" ht="43.2" x14ac:dyDescent="0.3">
      <c r="B1" s="2" t="s">
        <v>1</v>
      </c>
    </row>
    <row r="2" spans="2:2" x14ac:dyDescent="0.3">
      <c r="B2" t="s">
        <v>23</v>
      </c>
    </row>
    <row r="3" spans="2:2" x14ac:dyDescent="0.3">
      <c r="B3" s="3" t="s">
        <v>19</v>
      </c>
    </row>
    <row r="4" spans="2:2" x14ac:dyDescent="0.3">
      <c r="B4" s="3" t="s">
        <v>24</v>
      </c>
    </row>
    <row r="5" spans="2:2" x14ac:dyDescent="0.3">
      <c r="B5" s="3" t="s">
        <v>25</v>
      </c>
    </row>
    <row r="6" spans="2:2" x14ac:dyDescent="0.3">
      <c r="B6" s="3" t="s">
        <v>26</v>
      </c>
    </row>
  </sheetData>
  <dataValidations count="1">
    <dataValidation allowBlank="1" showInputMessage="1" showErrorMessage="1" prompt="Room or Areas are in this column under this heading" sqref="B2" xr:uid="{00000000-0002-0000-0300-000000000000}"/>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24"/>
  <sheetViews>
    <sheetView showGridLines="0" topLeftCell="A8" zoomScaleNormal="100" workbookViewId="0">
      <selection activeCell="B12" sqref="B12"/>
    </sheetView>
  </sheetViews>
  <sheetFormatPr defaultRowHeight="14.4" x14ac:dyDescent="0.3"/>
  <cols>
    <col min="1" max="1" width="2.77734375" customWidth="1"/>
    <col min="2" max="2" width="50.5546875" customWidth="1"/>
    <col min="3" max="3" width="2.77734375" customWidth="1"/>
  </cols>
  <sheetData>
    <row r="1" spans="2:2" ht="43.2" x14ac:dyDescent="0.3">
      <c r="B1" s="2" t="s">
        <v>1</v>
      </c>
    </row>
    <row r="2" spans="2:2" x14ac:dyDescent="0.3">
      <c r="B2" t="s">
        <v>4</v>
      </c>
    </row>
    <row r="3" spans="2:2" x14ac:dyDescent="0.3">
      <c r="B3" t="s">
        <v>22</v>
      </c>
    </row>
    <row r="4" spans="2:2" x14ac:dyDescent="0.3">
      <c r="B4" s="3" t="s">
        <v>20</v>
      </c>
    </row>
    <row r="5" spans="2:2" x14ac:dyDescent="0.3">
      <c r="B5" s="3" t="s">
        <v>12</v>
      </c>
    </row>
    <row r="6" spans="2:2" x14ac:dyDescent="0.3">
      <c r="B6" s="3" t="s">
        <v>13</v>
      </c>
    </row>
    <row r="7" spans="2:2" x14ac:dyDescent="0.3">
      <c r="B7" s="3" t="s">
        <v>14</v>
      </c>
    </row>
    <row r="8" spans="2:2" x14ac:dyDescent="0.3">
      <c r="B8" s="3" t="s">
        <v>15</v>
      </c>
    </row>
    <row r="9" spans="2:2" x14ac:dyDescent="0.3">
      <c r="B9" s="3" t="s">
        <v>16</v>
      </c>
    </row>
    <row r="10" spans="2:2" x14ac:dyDescent="0.3">
      <c r="B10" t="s">
        <v>175</v>
      </c>
    </row>
    <row r="11" spans="2:2" x14ac:dyDescent="0.3">
      <c r="B11" t="s">
        <v>118</v>
      </c>
    </row>
    <row r="12" spans="2:2" x14ac:dyDescent="0.3">
      <c r="B12" t="s">
        <v>119</v>
      </c>
    </row>
    <row r="13" spans="2:2" x14ac:dyDescent="0.3">
      <c r="B13" s="3" t="s">
        <v>8</v>
      </c>
    </row>
    <row r="14" spans="2:2" x14ac:dyDescent="0.3">
      <c r="B14" s="3" t="s">
        <v>121</v>
      </c>
    </row>
    <row r="15" spans="2:2" x14ac:dyDescent="0.3">
      <c r="B15" t="s">
        <v>114</v>
      </c>
    </row>
    <row r="16" spans="2:2" x14ac:dyDescent="0.3">
      <c r="B16" s="3" t="s">
        <v>11</v>
      </c>
    </row>
    <row r="17" spans="2:2" x14ac:dyDescent="0.3">
      <c r="B17" t="s">
        <v>105</v>
      </c>
    </row>
    <row r="18" spans="2:2" x14ac:dyDescent="0.3">
      <c r="B18" t="s">
        <v>120</v>
      </c>
    </row>
    <row r="19" spans="2:2" x14ac:dyDescent="0.3">
      <c r="B19" s="3" t="s">
        <v>17</v>
      </c>
    </row>
    <row r="20" spans="2:2" x14ac:dyDescent="0.3">
      <c r="B20" s="3" t="s">
        <v>18</v>
      </c>
    </row>
    <row r="21" spans="2:2" x14ac:dyDescent="0.3">
      <c r="B21" s="3" t="s">
        <v>21</v>
      </c>
    </row>
    <row r="22" spans="2:2" x14ac:dyDescent="0.3">
      <c r="B22" s="3" t="s">
        <v>9</v>
      </c>
    </row>
    <row r="23" spans="2:2" x14ac:dyDescent="0.3">
      <c r="B23" t="s">
        <v>10</v>
      </c>
    </row>
    <row r="24" spans="2:2" x14ac:dyDescent="0.3">
      <c r="B24" t="s">
        <v>199</v>
      </c>
    </row>
  </sheetData>
  <dataConsolidate/>
  <dataValidations count="1">
    <dataValidation allowBlank="1" showInputMessage="1" showErrorMessage="1" prompt="Room or Areas are in this column under this heading" sqref="B2" xr:uid="{00000000-0002-0000-0400-000000000000}"/>
  </dataValidations>
  <printOptions horizontalCentered="1"/>
  <pageMargins left="0.7" right="0.7" top="0.75" bottom="0.75" header="0.3" footer="0.3"/>
  <pageSetup fitToHeight="0" orientation="portrait" r:id="rId1"/>
  <headerFooter differentFirst="1">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153"/>
  <sheetViews>
    <sheetView workbookViewId="0">
      <selection activeCell="E22" sqref="E22"/>
    </sheetView>
  </sheetViews>
  <sheetFormatPr defaultRowHeight="14.4" x14ac:dyDescent="0.3"/>
  <cols>
    <col min="1" max="1" width="2.77734375" customWidth="1"/>
    <col min="2" max="2" width="50.5546875" customWidth="1"/>
    <col min="3" max="3" width="2.77734375" customWidth="1"/>
  </cols>
  <sheetData>
    <row r="1" spans="2:2" ht="43.2" x14ac:dyDescent="0.3">
      <c r="B1" s="2" t="s">
        <v>1</v>
      </c>
    </row>
    <row r="2" spans="2:2" x14ac:dyDescent="0.3">
      <c r="B2" t="s">
        <v>3</v>
      </c>
    </row>
    <row r="3" spans="2:2" x14ac:dyDescent="0.3">
      <c r="B3">
        <v>0</v>
      </c>
    </row>
    <row r="4" spans="2:2" x14ac:dyDescent="0.3">
      <c r="B4">
        <v>1</v>
      </c>
    </row>
    <row r="5" spans="2:2" x14ac:dyDescent="0.3">
      <c r="B5">
        <v>2</v>
      </c>
    </row>
    <row r="6" spans="2:2" x14ac:dyDescent="0.3">
      <c r="B6">
        <v>3</v>
      </c>
    </row>
    <row r="7" spans="2:2" x14ac:dyDescent="0.3">
      <c r="B7">
        <v>4</v>
      </c>
    </row>
    <row r="8" spans="2:2" x14ac:dyDescent="0.3">
      <c r="B8">
        <v>5</v>
      </c>
    </row>
    <row r="9" spans="2:2" x14ac:dyDescent="0.3">
      <c r="B9">
        <v>6</v>
      </c>
    </row>
    <row r="10" spans="2:2" x14ac:dyDescent="0.3">
      <c r="B10">
        <v>7</v>
      </c>
    </row>
    <row r="11" spans="2:2" x14ac:dyDescent="0.3">
      <c r="B11">
        <v>8</v>
      </c>
    </row>
    <row r="12" spans="2:2" x14ac:dyDescent="0.3">
      <c r="B12">
        <v>9</v>
      </c>
    </row>
    <row r="13" spans="2:2" x14ac:dyDescent="0.3">
      <c r="B13">
        <v>10</v>
      </c>
    </row>
    <row r="14" spans="2:2" x14ac:dyDescent="0.3">
      <c r="B14">
        <v>11</v>
      </c>
    </row>
    <row r="15" spans="2:2" x14ac:dyDescent="0.3">
      <c r="B15">
        <v>12</v>
      </c>
    </row>
    <row r="16" spans="2:2" x14ac:dyDescent="0.3">
      <c r="B16">
        <v>13</v>
      </c>
    </row>
    <row r="17" spans="2:2" x14ac:dyDescent="0.3">
      <c r="B17">
        <v>14</v>
      </c>
    </row>
    <row r="18" spans="2:2" x14ac:dyDescent="0.3">
      <c r="B18">
        <v>15</v>
      </c>
    </row>
    <row r="19" spans="2:2" x14ac:dyDescent="0.3">
      <c r="B19">
        <v>16</v>
      </c>
    </row>
    <row r="20" spans="2:2" x14ac:dyDescent="0.3">
      <c r="B20">
        <v>17</v>
      </c>
    </row>
    <row r="21" spans="2:2" x14ac:dyDescent="0.3">
      <c r="B21">
        <v>18</v>
      </c>
    </row>
    <row r="22" spans="2:2" x14ac:dyDescent="0.3">
      <c r="B22">
        <v>19</v>
      </c>
    </row>
    <row r="23" spans="2:2" x14ac:dyDescent="0.3">
      <c r="B23">
        <v>20</v>
      </c>
    </row>
    <row r="24" spans="2:2" x14ac:dyDescent="0.3">
      <c r="B24">
        <v>21</v>
      </c>
    </row>
    <row r="25" spans="2:2" x14ac:dyDescent="0.3">
      <c r="B25">
        <v>22</v>
      </c>
    </row>
    <row r="26" spans="2:2" x14ac:dyDescent="0.3">
      <c r="B26">
        <v>23</v>
      </c>
    </row>
    <row r="27" spans="2:2" x14ac:dyDescent="0.3">
      <c r="B27">
        <v>24</v>
      </c>
    </row>
    <row r="28" spans="2:2" x14ac:dyDescent="0.3">
      <c r="B28">
        <v>25</v>
      </c>
    </row>
    <row r="29" spans="2:2" x14ac:dyDescent="0.3">
      <c r="B29">
        <v>26</v>
      </c>
    </row>
    <row r="30" spans="2:2" x14ac:dyDescent="0.3">
      <c r="B30">
        <v>27</v>
      </c>
    </row>
    <row r="31" spans="2:2" x14ac:dyDescent="0.3">
      <c r="B31">
        <v>28</v>
      </c>
    </row>
    <row r="32" spans="2:2" x14ac:dyDescent="0.3">
      <c r="B32">
        <v>29</v>
      </c>
    </row>
    <row r="33" spans="2:2" x14ac:dyDescent="0.3">
      <c r="B33">
        <v>30</v>
      </c>
    </row>
    <row r="34" spans="2:2" x14ac:dyDescent="0.3">
      <c r="B34">
        <v>31</v>
      </c>
    </row>
    <row r="35" spans="2:2" x14ac:dyDescent="0.3">
      <c r="B35">
        <v>32</v>
      </c>
    </row>
    <row r="36" spans="2:2" x14ac:dyDescent="0.3">
      <c r="B36">
        <v>33</v>
      </c>
    </row>
    <row r="37" spans="2:2" x14ac:dyDescent="0.3">
      <c r="B37">
        <v>34</v>
      </c>
    </row>
    <row r="38" spans="2:2" x14ac:dyDescent="0.3">
      <c r="B38">
        <v>35</v>
      </c>
    </row>
    <row r="39" spans="2:2" x14ac:dyDescent="0.3">
      <c r="B39">
        <v>36</v>
      </c>
    </row>
    <row r="40" spans="2:2" x14ac:dyDescent="0.3">
      <c r="B40">
        <v>37</v>
      </c>
    </row>
    <row r="41" spans="2:2" x14ac:dyDescent="0.3">
      <c r="B41">
        <v>38</v>
      </c>
    </row>
    <row r="42" spans="2:2" x14ac:dyDescent="0.3">
      <c r="B42">
        <v>39</v>
      </c>
    </row>
    <row r="43" spans="2:2" x14ac:dyDescent="0.3">
      <c r="B43">
        <v>40</v>
      </c>
    </row>
    <row r="44" spans="2:2" x14ac:dyDescent="0.3">
      <c r="B44">
        <v>41</v>
      </c>
    </row>
    <row r="45" spans="2:2" x14ac:dyDescent="0.3">
      <c r="B45">
        <v>42</v>
      </c>
    </row>
    <row r="46" spans="2:2" x14ac:dyDescent="0.3">
      <c r="B46">
        <v>43</v>
      </c>
    </row>
    <row r="47" spans="2:2" x14ac:dyDescent="0.3">
      <c r="B47">
        <v>44</v>
      </c>
    </row>
    <row r="48" spans="2:2" x14ac:dyDescent="0.3">
      <c r="B48">
        <v>45</v>
      </c>
    </row>
    <row r="49" spans="2:2" x14ac:dyDescent="0.3">
      <c r="B49">
        <v>46</v>
      </c>
    </row>
    <row r="50" spans="2:2" x14ac:dyDescent="0.3">
      <c r="B50">
        <v>47</v>
      </c>
    </row>
    <row r="51" spans="2:2" x14ac:dyDescent="0.3">
      <c r="B51">
        <v>48</v>
      </c>
    </row>
    <row r="52" spans="2:2" x14ac:dyDescent="0.3">
      <c r="B52">
        <v>49</v>
      </c>
    </row>
    <row r="53" spans="2:2" x14ac:dyDescent="0.3">
      <c r="B53">
        <v>50</v>
      </c>
    </row>
    <row r="54" spans="2:2" x14ac:dyDescent="0.3">
      <c r="B54">
        <v>51</v>
      </c>
    </row>
    <row r="55" spans="2:2" x14ac:dyDescent="0.3">
      <c r="B55">
        <v>52</v>
      </c>
    </row>
    <row r="56" spans="2:2" x14ac:dyDescent="0.3">
      <c r="B56">
        <v>53</v>
      </c>
    </row>
    <row r="57" spans="2:2" x14ac:dyDescent="0.3">
      <c r="B57">
        <v>54</v>
      </c>
    </row>
    <row r="58" spans="2:2" x14ac:dyDescent="0.3">
      <c r="B58">
        <v>55</v>
      </c>
    </row>
    <row r="59" spans="2:2" x14ac:dyDescent="0.3">
      <c r="B59">
        <v>56</v>
      </c>
    </row>
    <row r="60" spans="2:2" x14ac:dyDescent="0.3">
      <c r="B60">
        <v>57</v>
      </c>
    </row>
    <row r="61" spans="2:2" x14ac:dyDescent="0.3">
      <c r="B61">
        <v>58</v>
      </c>
    </row>
    <row r="62" spans="2:2" x14ac:dyDescent="0.3">
      <c r="B62">
        <v>59</v>
      </c>
    </row>
    <row r="63" spans="2:2" x14ac:dyDescent="0.3">
      <c r="B63">
        <v>60</v>
      </c>
    </row>
    <row r="64" spans="2:2" x14ac:dyDescent="0.3">
      <c r="B64">
        <v>61</v>
      </c>
    </row>
    <row r="65" spans="2:2" x14ac:dyDescent="0.3">
      <c r="B65">
        <v>62</v>
      </c>
    </row>
    <row r="66" spans="2:2" x14ac:dyDescent="0.3">
      <c r="B66">
        <v>63</v>
      </c>
    </row>
    <row r="67" spans="2:2" x14ac:dyDescent="0.3">
      <c r="B67">
        <v>64</v>
      </c>
    </row>
    <row r="68" spans="2:2" x14ac:dyDescent="0.3">
      <c r="B68">
        <v>65</v>
      </c>
    </row>
    <row r="69" spans="2:2" x14ac:dyDescent="0.3">
      <c r="B69">
        <v>66</v>
      </c>
    </row>
    <row r="70" spans="2:2" x14ac:dyDescent="0.3">
      <c r="B70">
        <v>67</v>
      </c>
    </row>
    <row r="71" spans="2:2" x14ac:dyDescent="0.3">
      <c r="B71">
        <v>68</v>
      </c>
    </row>
    <row r="72" spans="2:2" x14ac:dyDescent="0.3">
      <c r="B72">
        <v>69</v>
      </c>
    </row>
    <row r="73" spans="2:2" x14ac:dyDescent="0.3">
      <c r="B73">
        <v>70</v>
      </c>
    </row>
    <row r="74" spans="2:2" x14ac:dyDescent="0.3">
      <c r="B74">
        <v>71</v>
      </c>
    </row>
    <row r="75" spans="2:2" x14ac:dyDescent="0.3">
      <c r="B75">
        <v>72</v>
      </c>
    </row>
    <row r="76" spans="2:2" x14ac:dyDescent="0.3">
      <c r="B76">
        <v>73</v>
      </c>
    </row>
    <row r="77" spans="2:2" x14ac:dyDescent="0.3">
      <c r="B77">
        <v>74</v>
      </c>
    </row>
    <row r="78" spans="2:2" x14ac:dyDescent="0.3">
      <c r="B78">
        <v>75</v>
      </c>
    </row>
    <row r="79" spans="2:2" x14ac:dyDescent="0.3">
      <c r="B79">
        <v>76</v>
      </c>
    </row>
    <row r="80" spans="2:2" x14ac:dyDescent="0.3">
      <c r="B80">
        <v>77</v>
      </c>
    </row>
    <row r="81" spans="2:2" x14ac:dyDescent="0.3">
      <c r="B81">
        <v>78</v>
      </c>
    </row>
    <row r="82" spans="2:2" x14ac:dyDescent="0.3">
      <c r="B82">
        <v>79</v>
      </c>
    </row>
    <row r="83" spans="2:2" x14ac:dyDescent="0.3">
      <c r="B83">
        <v>80</v>
      </c>
    </row>
    <row r="84" spans="2:2" x14ac:dyDescent="0.3">
      <c r="B84">
        <v>81</v>
      </c>
    </row>
    <row r="85" spans="2:2" x14ac:dyDescent="0.3">
      <c r="B85">
        <v>82</v>
      </c>
    </row>
    <row r="86" spans="2:2" x14ac:dyDescent="0.3">
      <c r="B86">
        <v>83</v>
      </c>
    </row>
    <row r="87" spans="2:2" x14ac:dyDescent="0.3">
      <c r="B87">
        <v>84</v>
      </c>
    </row>
    <row r="88" spans="2:2" x14ac:dyDescent="0.3">
      <c r="B88">
        <v>85</v>
      </c>
    </row>
    <row r="89" spans="2:2" x14ac:dyDescent="0.3">
      <c r="B89">
        <v>86</v>
      </c>
    </row>
    <row r="90" spans="2:2" x14ac:dyDescent="0.3">
      <c r="B90">
        <v>87</v>
      </c>
    </row>
    <row r="91" spans="2:2" x14ac:dyDescent="0.3">
      <c r="B91">
        <v>88</v>
      </c>
    </row>
    <row r="92" spans="2:2" x14ac:dyDescent="0.3">
      <c r="B92">
        <v>89</v>
      </c>
    </row>
    <row r="93" spans="2:2" x14ac:dyDescent="0.3">
      <c r="B93">
        <v>90</v>
      </c>
    </row>
    <row r="94" spans="2:2" x14ac:dyDescent="0.3">
      <c r="B94">
        <v>91</v>
      </c>
    </row>
    <row r="95" spans="2:2" x14ac:dyDescent="0.3">
      <c r="B95">
        <v>92</v>
      </c>
    </row>
    <row r="96" spans="2:2" x14ac:dyDescent="0.3">
      <c r="B96">
        <v>93</v>
      </c>
    </row>
    <row r="97" spans="2:2" x14ac:dyDescent="0.3">
      <c r="B97">
        <v>94</v>
      </c>
    </row>
    <row r="98" spans="2:2" x14ac:dyDescent="0.3">
      <c r="B98">
        <v>95</v>
      </c>
    </row>
    <row r="99" spans="2:2" x14ac:dyDescent="0.3">
      <c r="B99">
        <v>96</v>
      </c>
    </row>
    <row r="100" spans="2:2" x14ac:dyDescent="0.3">
      <c r="B100">
        <v>97</v>
      </c>
    </row>
    <row r="101" spans="2:2" x14ac:dyDescent="0.3">
      <c r="B101">
        <v>98</v>
      </c>
    </row>
    <row r="102" spans="2:2" x14ac:dyDescent="0.3">
      <c r="B102">
        <v>99</v>
      </c>
    </row>
    <row r="103" spans="2:2" x14ac:dyDescent="0.3">
      <c r="B103">
        <v>100</v>
      </c>
    </row>
    <row r="104" spans="2:2" x14ac:dyDescent="0.3">
      <c r="B104">
        <v>101</v>
      </c>
    </row>
    <row r="105" spans="2:2" x14ac:dyDescent="0.3">
      <c r="B105">
        <v>102</v>
      </c>
    </row>
    <row r="106" spans="2:2" x14ac:dyDescent="0.3">
      <c r="B106">
        <v>103</v>
      </c>
    </row>
    <row r="107" spans="2:2" x14ac:dyDescent="0.3">
      <c r="B107">
        <v>104</v>
      </c>
    </row>
    <row r="108" spans="2:2" x14ac:dyDescent="0.3">
      <c r="B108">
        <v>105</v>
      </c>
    </row>
    <row r="109" spans="2:2" x14ac:dyDescent="0.3">
      <c r="B109">
        <v>106</v>
      </c>
    </row>
    <row r="110" spans="2:2" x14ac:dyDescent="0.3">
      <c r="B110">
        <v>107</v>
      </c>
    </row>
    <row r="111" spans="2:2" x14ac:dyDescent="0.3">
      <c r="B111">
        <v>108</v>
      </c>
    </row>
    <row r="112" spans="2:2" x14ac:dyDescent="0.3">
      <c r="B112">
        <v>109</v>
      </c>
    </row>
    <row r="113" spans="2:2" x14ac:dyDescent="0.3">
      <c r="B113">
        <v>110</v>
      </c>
    </row>
    <row r="114" spans="2:2" x14ac:dyDescent="0.3">
      <c r="B114">
        <v>111</v>
      </c>
    </row>
    <row r="115" spans="2:2" x14ac:dyDescent="0.3">
      <c r="B115">
        <v>112</v>
      </c>
    </row>
    <row r="116" spans="2:2" x14ac:dyDescent="0.3">
      <c r="B116">
        <v>113</v>
      </c>
    </row>
    <row r="117" spans="2:2" x14ac:dyDescent="0.3">
      <c r="B117">
        <v>114</v>
      </c>
    </row>
    <row r="118" spans="2:2" x14ac:dyDescent="0.3">
      <c r="B118">
        <v>115</v>
      </c>
    </row>
    <row r="119" spans="2:2" x14ac:dyDescent="0.3">
      <c r="B119">
        <v>116</v>
      </c>
    </row>
    <row r="120" spans="2:2" x14ac:dyDescent="0.3">
      <c r="B120">
        <v>117</v>
      </c>
    </row>
    <row r="121" spans="2:2" x14ac:dyDescent="0.3">
      <c r="B121">
        <v>118</v>
      </c>
    </row>
    <row r="122" spans="2:2" x14ac:dyDescent="0.3">
      <c r="B122">
        <v>119</v>
      </c>
    </row>
    <row r="123" spans="2:2" x14ac:dyDescent="0.3">
      <c r="B123">
        <v>120</v>
      </c>
    </row>
    <row r="124" spans="2:2" x14ac:dyDescent="0.3">
      <c r="B124">
        <v>121</v>
      </c>
    </row>
    <row r="125" spans="2:2" x14ac:dyDescent="0.3">
      <c r="B125">
        <v>122</v>
      </c>
    </row>
    <row r="126" spans="2:2" x14ac:dyDescent="0.3">
      <c r="B126">
        <v>123</v>
      </c>
    </row>
    <row r="127" spans="2:2" x14ac:dyDescent="0.3">
      <c r="B127">
        <v>124</v>
      </c>
    </row>
    <row r="128" spans="2:2" x14ac:dyDescent="0.3">
      <c r="B128">
        <v>125</v>
      </c>
    </row>
    <row r="129" spans="2:2" x14ac:dyDescent="0.3">
      <c r="B129">
        <v>126</v>
      </c>
    </row>
    <row r="130" spans="2:2" x14ac:dyDescent="0.3">
      <c r="B130">
        <v>127</v>
      </c>
    </row>
    <row r="131" spans="2:2" x14ac:dyDescent="0.3">
      <c r="B131">
        <v>128</v>
      </c>
    </row>
    <row r="132" spans="2:2" x14ac:dyDescent="0.3">
      <c r="B132">
        <v>129</v>
      </c>
    </row>
    <row r="133" spans="2:2" x14ac:dyDescent="0.3">
      <c r="B133">
        <v>130</v>
      </c>
    </row>
    <row r="134" spans="2:2" x14ac:dyDescent="0.3">
      <c r="B134">
        <v>131</v>
      </c>
    </row>
    <row r="135" spans="2:2" x14ac:dyDescent="0.3">
      <c r="B135">
        <v>132</v>
      </c>
    </row>
    <row r="136" spans="2:2" x14ac:dyDescent="0.3">
      <c r="B136">
        <v>133</v>
      </c>
    </row>
    <row r="137" spans="2:2" x14ac:dyDescent="0.3">
      <c r="B137">
        <v>134</v>
      </c>
    </row>
    <row r="138" spans="2:2" x14ac:dyDescent="0.3">
      <c r="B138">
        <v>135</v>
      </c>
    </row>
    <row r="139" spans="2:2" x14ac:dyDescent="0.3">
      <c r="B139">
        <v>136</v>
      </c>
    </row>
    <row r="140" spans="2:2" x14ac:dyDescent="0.3">
      <c r="B140">
        <v>137</v>
      </c>
    </row>
    <row r="141" spans="2:2" x14ac:dyDescent="0.3">
      <c r="B141">
        <v>138</v>
      </c>
    </row>
    <row r="142" spans="2:2" x14ac:dyDescent="0.3">
      <c r="B142">
        <v>139</v>
      </c>
    </row>
    <row r="143" spans="2:2" x14ac:dyDescent="0.3">
      <c r="B143">
        <v>140</v>
      </c>
    </row>
    <row r="144" spans="2:2" x14ac:dyDescent="0.3">
      <c r="B144">
        <v>141</v>
      </c>
    </row>
    <row r="145" spans="2:2" x14ac:dyDescent="0.3">
      <c r="B145">
        <v>142</v>
      </c>
    </row>
    <row r="146" spans="2:2" x14ac:dyDescent="0.3">
      <c r="B146">
        <v>143</v>
      </c>
    </row>
    <row r="147" spans="2:2" x14ac:dyDescent="0.3">
      <c r="B147">
        <v>144</v>
      </c>
    </row>
    <row r="148" spans="2:2" x14ac:dyDescent="0.3">
      <c r="B148">
        <v>145</v>
      </c>
    </row>
    <row r="149" spans="2:2" x14ac:dyDescent="0.3">
      <c r="B149">
        <v>146</v>
      </c>
    </row>
    <row r="150" spans="2:2" x14ac:dyDescent="0.3">
      <c r="B150">
        <v>147</v>
      </c>
    </row>
    <row r="151" spans="2:2" x14ac:dyDescent="0.3">
      <c r="B151">
        <v>148</v>
      </c>
    </row>
    <row r="152" spans="2:2" x14ac:dyDescent="0.3">
      <c r="B152">
        <v>149</v>
      </c>
    </row>
    <row r="153" spans="2:2" x14ac:dyDescent="0.3">
      <c r="B153">
        <v>150</v>
      </c>
    </row>
  </sheetData>
  <dataValidations xWindow="222" yWindow="476" count="1">
    <dataValidation allowBlank="1" showInputMessage="1" showErrorMessage="1" prompt="Room or Areas are in this column under this heading" sqref="B2" xr:uid="{00000000-0002-0000-0500-000000000000}"/>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Order Form</vt:lpstr>
      <vt:lpstr>Floor Space Exhibitors</vt:lpstr>
      <vt:lpstr>Stand Package Exhibitors</vt:lpstr>
      <vt:lpstr>Electrical Fitting Plan</vt:lpstr>
      <vt:lpstr>Gas Application</vt:lpstr>
      <vt:lpstr>Shows</vt:lpstr>
      <vt:lpstr>Categories</vt:lpstr>
      <vt:lpstr>Quantity Required</vt:lpstr>
      <vt:lpstr>ColumnTitle2</vt:lpstr>
      <vt:lpstr>'Electrical Fitting Plan'!Print_Area</vt:lpstr>
      <vt:lpstr>'Floor Space Exhibitors'!Print_Area</vt:lpstr>
      <vt:lpstr>'Gas Application'!Print_Area</vt:lpstr>
      <vt:lpstr>'Order Form'!Print_Area</vt:lpstr>
      <vt:lpstr>'Stand Package Exhibitors'!Print_Area</vt:lpstr>
      <vt:lpstr>Categories!Print_Titles</vt:lpstr>
      <vt:lpstr>RoomList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Scan</dc:creator>
  <cp:lastModifiedBy>Williams, Tracey (RX-CON)</cp:lastModifiedBy>
  <cp:lastPrinted>2024-02-18T11:02:01Z</cp:lastPrinted>
  <dcterms:created xsi:type="dcterms:W3CDTF">2017-07-30T14:13:04Z</dcterms:created>
  <dcterms:modified xsi:type="dcterms:W3CDTF">2025-03-16T08:19:30Z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9ac42a-3eb4-4074-b885-aea26bd6241e_Enabled">
    <vt:lpwstr>true</vt:lpwstr>
  </property>
  <property fmtid="{D5CDD505-2E9C-101B-9397-08002B2CF9AE}" pid="3" name="MSIP_Label_549ac42a-3eb4-4074-b885-aea26bd6241e_SetDate">
    <vt:lpwstr>2024-10-22T11:45:53Z</vt:lpwstr>
  </property>
  <property fmtid="{D5CDD505-2E9C-101B-9397-08002B2CF9AE}" pid="4" name="MSIP_Label_549ac42a-3eb4-4074-b885-aea26bd6241e_Method">
    <vt:lpwstr>Standard</vt:lpwstr>
  </property>
  <property fmtid="{D5CDD505-2E9C-101B-9397-08002B2CF9AE}" pid="5" name="MSIP_Label_549ac42a-3eb4-4074-b885-aea26bd6241e_Name">
    <vt:lpwstr>General Business</vt:lpwstr>
  </property>
  <property fmtid="{D5CDD505-2E9C-101B-9397-08002B2CF9AE}" pid="6" name="MSIP_Label_549ac42a-3eb4-4074-b885-aea26bd6241e_SiteId">
    <vt:lpwstr>9274ee3f-9425-4109-a27f-9fb15c10675d</vt:lpwstr>
  </property>
  <property fmtid="{D5CDD505-2E9C-101B-9397-08002B2CF9AE}" pid="7" name="MSIP_Label_549ac42a-3eb4-4074-b885-aea26bd6241e_ActionId">
    <vt:lpwstr>cc4d949c-55f9-449a-81f1-0833ff8e7c07</vt:lpwstr>
  </property>
  <property fmtid="{D5CDD505-2E9C-101B-9397-08002B2CF9AE}" pid="8" name="MSIP_Label_549ac42a-3eb4-4074-b885-aea26bd6241e_ContentBits">
    <vt:lpwstr>0</vt:lpwstr>
  </property>
</Properties>
</file>